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0" windowHeight="12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G157" i="1" l="1"/>
  <c r="J43" i="1"/>
  <c r="H138" i="1"/>
  <c r="I138" i="1"/>
  <c r="J157" i="1"/>
  <c r="F100" i="1"/>
  <c r="I157" i="1"/>
  <c r="G138" i="1"/>
  <c r="F81" i="1"/>
  <c r="H100" i="1"/>
  <c r="G119" i="1"/>
  <c r="J176" i="1"/>
  <c r="H119" i="1"/>
  <c r="I100" i="1"/>
  <c r="J100" i="1"/>
  <c r="H62" i="1"/>
  <c r="G196" i="1"/>
  <c r="F43" i="1"/>
  <c r="J81" i="1"/>
  <c r="I62" i="1"/>
  <c r="H196" i="1"/>
  <c r="H43" i="1"/>
  <c r="G176" i="1"/>
  <c r="I196" i="1"/>
  <c r="I43" i="1"/>
  <c r="H176" i="1"/>
  <c r="J196" i="1"/>
  <c r="I176" i="1"/>
  <c r="H157" i="1"/>
  <c r="J138" i="1"/>
  <c r="J119" i="1"/>
  <c r="I119" i="1"/>
  <c r="G100" i="1"/>
  <c r="H81" i="1"/>
  <c r="I81" i="1"/>
  <c r="G81" i="1"/>
  <c r="F62" i="1"/>
  <c r="J62" i="1"/>
  <c r="G62" i="1"/>
  <c r="G43" i="1"/>
  <c r="F119" i="1"/>
  <c r="F138" i="1"/>
  <c r="F157" i="1"/>
  <c r="F176" i="1"/>
  <c r="F196" i="1"/>
  <c r="I24" i="1"/>
  <c r="F24" i="1"/>
  <c r="J24" i="1"/>
  <c r="H24" i="1"/>
  <c r="G24" i="1"/>
  <c r="H197" i="1" l="1"/>
  <c r="L197" i="1"/>
  <c r="F197" i="1"/>
  <c r="I197" i="1"/>
  <c r="J197" i="1"/>
  <c r="G197" i="1"/>
</calcChain>
</file>

<file path=xl/sharedStrings.xml><?xml version="1.0" encoding="utf-8"?>
<sst xmlns="http://schemas.openxmlformats.org/spreadsheetml/2006/main" count="297" uniqueCount="91">
  <si>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</si>
  <si>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</si>
  <si>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</si>
  <si>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</si>
  <si>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</si>
  <si>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</si>
  <si>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</si>
  <si>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</si>
  <si>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</si>
  <si>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</si>
  <si>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</si>
  <si>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</si>
  <si>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</si>
  <si>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</si>
  <si>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</si>
  <si>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</si>
  <si>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</si>
  <si>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</si>
  <si>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</si>
  <si>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</si>
  <si>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</si>
  <si>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</si>
  <si>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</si>
  <si>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</si>
  <si>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</si>
  <si>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</si>
  <si>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</si>
  <si>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</si>
  <si>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</si>
  <si>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</si>
  <si>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</si>
  <si>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</si>
  <si>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</si>
  <si>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</si>
  <si>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</si>
  <si>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</si>
  <si>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</si>
  <si>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</si>
  <si>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</si>
  <si>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</si>
  <si>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</si>
  <si>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Кофейный напиток с молоком</t>
  </si>
  <si>
    <t>Чай с сахаром</t>
  </si>
  <si>
    <t>ТТК№61</t>
  </si>
  <si>
    <t>Блинчики со сгущенным молоком 130/20</t>
  </si>
  <si>
    <t>Молоко 0,2  3,2% (в индивидуальной упаковке)</t>
  </si>
  <si>
    <t>ГП</t>
  </si>
  <si>
    <t>Батон  пшеничный</t>
  </si>
  <si>
    <t>сыр</t>
  </si>
  <si>
    <t>Сыр Дружба сегмент</t>
  </si>
  <si>
    <t>Хлеб пшеничный</t>
  </si>
  <si>
    <t>Хлеб ржано-пшеничный</t>
  </si>
  <si>
    <t>Яблоки свежие</t>
  </si>
  <si>
    <t>Фрикадельки из говядины  в соусе  45/45/Каша вязкая гречневая</t>
  </si>
  <si>
    <t>189/303</t>
  </si>
  <si>
    <t>Сок яблочный  0,2 в промышленной упаковке</t>
  </si>
  <si>
    <t>Салат из белокочанной капусты с морковью</t>
  </si>
  <si>
    <t>Нектарин</t>
  </si>
  <si>
    <t xml:space="preserve">Омлет натуральный </t>
  </si>
  <si>
    <t>хлопья</t>
  </si>
  <si>
    <t>Хлопья кукурузные с молоком</t>
  </si>
  <si>
    <t>ТТК№65</t>
  </si>
  <si>
    <t>Пряники</t>
  </si>
  <si>
    <t>Рыбные палочки/Рис отварной с овощами</t>
  </si>
  <si>
    <t>ТТК №59/334</t>
  </si>
  <si>
    <t>Чай с шиповником</t>
  </si>
  <si>
    <t>ТТК№50</t>
  </si>
  <si>
    <t>Салат из свежих помидоров</t>
  </si>
  <si>
    <t>ТТК№44</t>
  </si>
  <si>
    <t>Яблоки</t>
  </si>
  <si>
    <t>Котлеты домашние 85/5/Макароны отварные с маслом</t>
  </si>
  <si>
    <t>184/207</t>
  </si>
  <si>
    <t>Огурцы свежие</t>
  </si>
  <si>
    <t>Блинчики с молоком сгущённым 130/20</t>
  </si>
  <si>
    <t xml:space="preserve">Какао с молоком </t>
  </si>
  <si>
    <t>Йогурт 2,5 % жирности</t>
  </si>
  <si>
    <t>йогурт</t>
  </si>
  <si>
    <t xml:space="preserve"> Котлеты из куриного филе </t>
  </si>
  <si>
    <t>Икра кабачковая</t>
  </si>
  <si>
    <t>Сок в ассортименте</t>
  </si>
  <si>
    <t>Макароны отварные с маслом</t>
  </si>
  <si>
    <t>Запеканка со сметаной 150/20</t>
  </si>
  <si>
    <t>ТТК№60</t>
  </si>
  <si>
    <t>Плов из курицы 70/130</t>
  </si>
  <si>
    <t>ТТК№45</t>
  </si>
  <si>
    <t>Икра свекольная</t>
  </si>
  <si>
    <t>Каша рисовая молочная вязкая (с маслом и сахаром)</t>
  </si>
  <si>
    <t xml:space="preserve">Чай с лимоном  </t>
  </si>
  <si>
    <t>Сыр порциями</t>
  </si>
  <si>
    <t>Масло сливочное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</si>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</sst>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5CE"/>
        <bgColor rgb="FFFFF2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horizontal="right"/>
      <protection locked="0"/>
    </xf>
    <xf numFmtId="0" fontId="13" fillId="5" borderId="2" xfId="0" applyFont="1" applyFill="1" applyBorder="1" applyAlignment="1" applyProtection="1">
      <alignment horizontal="right" wrapText="1"/>
      <protection locked="0"/>
    </xf>
    <xf numFmtId="0" fontId="12" fillId="5" borderId="2" xfId="0" applyFont="1" applyFill="1" applyBorder="1" applyAlignment="1" applyProtection="1">
      <alignment horizontal="justify"/>
      <protection locked="0"/>
    </xf>
    <xf numFmtId="1" fontId="12" fillId="5" borderId="2" xfId="0" applyNumberFormat="1" applyFont="1" applyFill="1" applyBorder="1" applyAlignment="1" applyProtection="1">
      <alignment horizontal="right"/>
      <protection locked="0"/>
    </xf>
    <xf numFmtId="1" fontId="12" fillId="5" borderId="17" xfId="0" applyNumberFormat="1" applyFon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1" fontId="12" fillId="5" borderId="2" xfId="0" applyNumberFormat="1" applyFont="1" applyFill="1" applyBorder="1" applyAlignment="1" applyProtection="1">
      <alignment horizontal="right" vertical="center"/>
      <protection locked="0"/>
    </xf>
    <xf numFmtId="1" fontId="12" fillId="5" borderId="17" xfId="0" applyNumberFormat="1" applyFont="1" applyFill="1" applyBorder="1" applyAlignment="1" applyProtection="1">
      <alignment horizontal="right" vertical="center"/>
      <protection locked="0"/>
    </xf>
    <xf numFmtId="0" fontId="13" fillId="5" borderId="2" xfId="0" applyFont="1" applyFill="1" applyBorder="1" applyAlignment="1" applyProtection="1">
      <alignment horizontal="right" vertical="center" wrapText="1"/>
      <protection locked="0"/>
    </xf>
    <xf numFmtId="1" fontId="13" fillId="5" borderId="2" xfId="0" applyNumberFormat="1" applyFont="1" applyFill="1" applyBorder="1" applyAlignment="1" applyProtection="1">
      <alignment horizontal="right"/>
      <protection locked="0"/>
    </xf>
    <xf numFmtId="1" fontId="13" fillId="5" borderId="17" xfId="0" applyNumberFormat="1" applyFon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horizontal="justify"/>
    </xf>
    <xf numFmtId="0" fontId="12" fillId="5" borderId="2" xfId="0" applyFont="1" applyFill="1" applyBorder="1" applyAlignment="1" applyProtection="1"/>
    <xf numFmtId="0" fontId="12" fillId="5" borderId="2" xfId="0" applyFont="1" applyFill="1" applyBorder="1" applyAlignment="1" applyProtection="1">
      <alignment horizontal="justify" wrapText="1"/>
    </xf>
    <xf numFmtId="0" fontId="12" fillId="5" borderId="2" xfId="0" applyFont="1" applyFill="1" applyBorder="1" applyAlignment="1" applyProtection="1">
      <alignment horizontal="left" vertical="center"/>
    </xf>
    <xf numFmtId="0" fontId="12" fillId="5" borderId="2" xfId="0" applyFont="1" applyFill="1" applyBorder="1" applyAlignment="1" applyProtection="1">
      <alignment horizontal="right"/>
    </xf>
    <xf numFmtId="0" fontId="12" fillId="5" borderId="2" xfId="0" applyFont="1" applyFill="1" applyBorder="1" applyAlignment="1" applyProtection="1">
      <alignment horizontal="right" wrapText="1"/>
    </xf>
    <xf numFmtId="0" fontId="12" fillId="5" borderId="2" xfId="0" applyFont="1" applyFill="1" applyBorder="1" applyAlignment="1" applyProtection="1">
      <alignment horizontal="right" vertical="center"/>
    </xf>
    <xf numFmtId="1" fontId="12" fillId="5" borderId="2" xfId="0" applyNumberFormat="1" applyFont="1" applyFill="1" applyBorder="1" applyAlignment="1" applyProtection="1">
      <alignment horizontal="right"/>
    </xf>
    <xf numFmtId="1" fontId="12" fillId="5" borderId="17" xfId="0" applyNumberFormat="1" applyFont="1" applyFill="1" applyBorder="1" applyAlignment="1" applyProtection="1">
      <alignment horizontal="right"/>
    </xf>
    <xf numFmtId="1" fontId="12" fillId="5" borderId="2" xfId="0" applyNumberFormat="1" applyFont="1" applyFill="1" applyBorder="1" applyAlignment="1" applyProtection="1">
      <alignment horizontal="right" vertical="center"/>
    </xf>
    <xf numFmtId="1" fontId="12" fillId="5" borderId="17" xfId="0" applyNumberFormat="1" applyFont="1" applyFill="1" applyBorder="1" applyAlignment="1" applyProtection="1">
      <alignment horizontal="right" vertical="center"/>
    </xf>
    <xf numFmtId="4" fontId="13" fillId="5" borderId="2" xfId="0" applyNumberFormat="1" applyFont="1" applyFill="1" applyBorder="1" applyAlignment="1" applyProtection="1">
      <alignment horizontal="right" wrapText="1"/>
    </xf>
    <xf numFmtId="0" fontId="13" fillId="5" borderId="2" xfId="0" applyFont="1" applyFill="1" applyBorder="1" applyAlignment="1" applyProtection="1">
      <alignment horizontal="right" wrapText="1"/>
    </xf>
    <xf numFmtId="2" fontId="13" fillId="5" borderId="2" xfId="0" applyNumberFormat="1" applyFont="1" applyFill="1" applyBorder="1" applyAlignment="1" applyProtection="1">
      <alignment horizontal="right" wrapText="1"/>
    </xf>
    <xf numFmtId="4" fontId="13" fillId="5" borderId="2" xfId="0" applyNumberFormat="1" applyFont="1" applyFill="1" applyBorder="1" applyAlignment="1" applyProtection="1">
      <alignment horizontal="right" vertical="center" wrapText="1"/>
    </xf>
    <xf numFmtId="0" fontId="12" fillId="5" borderId="2" xfId="0" applyFont="1" applyFill="1" applyBorder="1" applyAlignment="1" applyProtection="1">
      <alignment horizontal="justify" vertical="center"/>
    </xf>
    <xf numFmtId="0" fontId="12" fillId="5" borderId="3" xfId="0" applyFont="1" applyFill="1" applyBorder="1" applyAlignment="1" applyProtection="1">
      <alignment horizontal="justify"/>
    </xf>
    <xf numFmtId="0" fontId="12" fillId="5" borderId="3" xfId="0" applyFont="1" applyFill="1" applyBorder="1" applyAlignment="1" applyProtection="1">
      <alignment horizontal="right"/>
    </xf>
    <xf numFmtId="1" fontId="12" fillId="5" borderId="3" xfId="0" applyNumberFormat="1" applyFont="1" applyFill="1" applyBorder="1" applyAlignment="1" applyProtection="1">
      <alignment horizontal="right"/>
    </xf>
    <xf numFmtId="1" fontId="12" fillId="5" borderId="23" xfId="0" applyNumberFormat="1" applyFont="1" applyFill="1" applyBorder="1" applyAlignment="1" applyProtection="1">
      <alignment horizontal="right"/>
    </xf>
    <xf numFmtId="2" fontId="13" fillId="5" borderId="2" xfId="0" applyNumberFormat="1" applyFont="1" applyFill="1" applyBorder="1" applyAlignment="1" applyProtection="1">
      <alignment horizontal="right" vertical="center" wrapText="1"/>
    </xf>
    <xf numFmtId="2" fontId="12" fillId="5" borderId="3" xfId="0" applyNumberFormat="1" applyFon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horizontal="justify" vertical="center" wrapText="1"/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2" fontId="13" fillId="5" borderId="2" xfId="0" applyNumberFormat="1" applyFont="1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right" wrapText="1"/>
      <protection locked="0"/>
    </xf>
    <xf numFmtId="1" fontId="12" fillId="5" borderId="2" xfId="0" applyNumberFormat="1" applyFont="1" applyFill="1" applyBorder="1" applyAlignment="1" applyProtection="1">
      <alignment wrapText="1"/>
      <protection locked="0"/>
    </xf>
    <xf numFmtId="1" fontId="12" fillId="5" borderId="17" xfId="0" applyNumberFormat="1" applyFont="1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justify" vertical="center"/>
      <protection locked="0"/>
    </xf>
    <xf numFmtId="0" fontId="12" fillId="5" borderId="2" xfId="0" applyFont="1" applyFill="1" applyBorder="1" applyAlignment="1" applyProtection="1">
      <protection locked="0"/>
    </xf>
    <xf numFmtId="1" fontId="13" fillId="5" borderId="2" xfId="0" applyNumberFormat="1" applyFont="1" applyFill="1" applyBorder="1" applyAlignment="1" applyProtection="1">
      <alignment wrapText="1"/>
      <protection locked="0"/>
    </xf>
    <xf numFmtId="1" fontId="13" fillId="5" borderId="17" xfId="0" applyNumberFormat="1" applyFont="1" applyFill="1" applyBorder="1" applyAlignment="1" applyProtection="1">
      <alignment wrapText="1"/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Alignment="1" applyProtection="1">
      <protection locked="0"/>
    </xf>
    <xf numFmtId="1" fontId="12" fillId="5" borderId="17" xfId="0" applyNumberFormat="1" applyFont="1" applyFill="1" applyBorder="1" applyAlignment="1" applyProtection="1">
      <protection locked="0"/>
    </xf>
    <xf numFmtId="0" fontId="12" fillId="5" borderId="2" xfId="0" applyFont="1" applyFill="1" applyBorder="1" applyAlignment="1" applyProtection="1">
      <alignment vertical="center"/>
    </xf>
    <xf numFmtId="1" fontId="13" fillId="5" borderId="2" xfId="0" applyNumberFormat="1" applyFont="1" applyFill="1" applyBorder="1" applyAlignment="1" applyProtection="1">
      <alignment wrapText="1"/>
    </xf>
    <xf numFmtId="1" fontId="13" fillId="5" borderId="17" xfId="0" applyNumberFormat="1" applyFont="1" applyFill="1" applyBorder="1" applyAlignment="1" applyProtection="1">
      <alignment wrapText="1"/>
    </xf>
    <xf numFmtId="2" fontId="13" fillId="5" borderId="2" xfId="0" applyNumberFormat="1" applyFont="1" applyFill="1" applyBorder="1" applyAlignment="1" applyProtection="1">
      <alignment wrapText="1"/>
    </xf>
    <xf numFmtId="0" fontId="12" fillId="5" borderId="2" xfId="0" applyFont="1" applyFill="1" applyBorder="1" applyAlignment="1" applyProtection="1">
      <alignment horizontal="justify" vertical="center" wrapText="1"/>
    </xf>
    <xf numFmtId="0" fontId="12" fillId="5" borderId="2" xfId="0" applyFont="1" applyFill="1" applyBorder="1" applyAlignment="1" applyProtection="1">
      <alignment wrapText="1"/>
    </xf>
    <xf numFmtId="1" fontId="12" fillId="5" borderId="2" xfId="0" applyNumberFormat="1" applyFont="1" applyFill="1" applyBorder="1" applyAlignment="1" applyProtection="1"/>
    <xf numFmtId="1" fontId="12" fillId="5" borderId="17" xfId="0" applyNumberFormat="1" applyFont="1" applyFill="1" applyBorder="1" applyAlignment="1" applyProtection="1"/>
    <xf numFmtId="0" fontId="13" fillId="5" borderId="2" xfId="0" applyFont="1" applyFill="1" applyBorder="1" applyAlignment="1" applyProtection="1">
      <alignment wrapText="1"/>
    </xf>
    <xf numFmtId="0" fontId="2" fillId="4" borderId="17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1" fontId="11" fillId="2" borderId="2" xfId="0" applyNumberFormat="1" applyFont="1" applyFill="1" applyBorder="1" applyAlignment="1" applyProtection="1">
      <alignment horizontal="right"/>
      <protection locked="0"/>
    </xf>
    <xf numFmtId="1" fontId="12" fillId="5" borderId="2" xfId="0" applyNumberFormat="1" applyFont="1" applyFill="1" applyBorder="1" applyAlignment="1" applyProtection="1">
      <alignment horizontal="right" wrapText="1"/>
    </xf>
    <xf numFmtId="1" fontId="12" fillId="5" borderId="17" xfId="0" applyNumberFormat="1" applyFont="1" applyFill="1" applyBorder="1" applyAlignment="1" applyProtection="1">
      <alignment horizontal="right" wrapText="1"/>
    </xf>
    <xf numFmtId="1" fontId="13" fillId="5" borderId="2" xfId="0" applyNumberFormat="1" applyFont="1" applyFill="1" applyBorder="1" applyAlignment="1" applyProtection="1">
      <alignment horizontal="right"/>
    </xf>
    <xf numFmtId="1" fontId="13" fillId="5" borderId="2" xfId="0" applyNumberFormat="1" applyFont="1" applyFill="1" applyBorder="1" applyAlignment="1" applyProtection="1">
      <alignment horizontal="right" wrapText="1"/>
    </xf>
    <xf numFmtId="1" fontId="13" fillId="5" borderId="17" xfId="0" applyNumberFormat="1" applyFont="1" applyFill="1" applyBorder="1" applyAlignment="1" applyProtection="1">
      <alignment horizontal="right" wrapText="1"/>
    </xf>
    <xf numFmtId="1" fontId="11" fillId="2" borderId="17" xfId="0" applyNumberFormat="1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right"/>
      <protection locked="0"/>
    </xf>
    <xf numFmtId="2" fontId="11" fillId="2" borderId="2" xfId="0" applyNumberFormat="1" applyFont="1" applyFill="1" applyBorder="1" applyAlignment="1" applyProtection="1">
      <alignment horizontal="right"/>
      <protection locked="0"/>
    </xf>
    <xf numFmtId="0" fontId="12" fillId="5" borderId="3" xfId="0" applyFont="1" applyFill="1" applyBorder="1" applyAlignment="1" applyProtection="1">
      <alignment vertical="center"/>
      <protection locked="0"/>
    </xf>
    <xf numFmtId="0" fontId="12" fillId="5" borderId="3" xfId="0" applyFont="1" applyFill="1" applyBorder="1" applyAlignment="1" applyProtection="1">
      <alignment horizontal="justify" vertical="center"/>
    </xf>
    <xf numFmtId="0" fontId="13" fillId="5" borderId="3" xfId="0" applyFont="1" applyFill="1" applyBorder="1" applyAlignment="1" applyProtection="1">
      <alignment horizontal="right" wrapText="1"/>
    </xf>
    <xf numFmtId="1" fontId="13" fillId="5" borderId="3" xfId="0" applyNumberFormat="1" applyFont="1" applyFill="1" applyBorder="1" applyAlignment="1" applyProtection="1">
      <alignment horizontal="right" wrapText="1"/>
    </xf>
    <xf numFmtId="1" fontId="13" fillId="5" borderId="23" xfId="0" applyNumberFormat="1" applyFont="1" applyFill="1" applyBorder="1" applyAlignment="1" applyProtection="1">
      <alignment horizontal="right" wrapText="1"/>
    </xf>
    <xf numFmtId="0" fontId="12" fillId="5" borderId="1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right"/>
      <protection locked="0"/>
    </xf>
    <xf numFmtId="1" fontId="12" fillId="5" borderId="1" xfId="0" applyNumberFormat="1" applyFont="1" applyFill="1" applyBorder="1" applyAlignment="1" applyProtection="1">
      <alignment horizontal="right"/>
      <protection locked="0"/>
    </xf>
    <xf numFmtId="1" fontId="12" fillId="5" borderId="15" xfId="0" applyNumberFormat="1" applyFont="1" applyFill="1" applyBorder="1" applyAlignment="1" applyProtection="1">
      <alignment horizontal="right"/>
      <protection locked="0"/>
    </xf>
    <xf numFmtId="0" fontId="12" fillId="5" borderId="1" xfId="0" applyFont="1" applyFill="1" applyBorder="1" applyAlignment="1" applyProtection="1">
      <alignment horizontal="right" wrapText="1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2" fontId="13" fillId="5" borderId="2" xfId="0" applyNumberFormat="1" applyFont="1" applyFill="1" applyBorder="1" applyAlignment="1" applyProtection="1">
      <alignment horizontal="right" wrapText="1"/>
      <protection locked="0"/>
    </xf>
    <xf numFmtId="0" fontId="11" fillId="0" borderId="2" xfId="0" applyFont="1" applyBorder="1" applyProtection="1"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4" fontId="13" fillId="5" borderId="2" xfId="0" applyNumberFormat="1" applyFont="1" applyFill="1" applyBorder="1" applyAlignment="1" applyProtection="1">
      <alignment horizontal="right" wrapText="1"/>
      <protection locked="0"/>
    </xf>
    <xf numFmtId="1" fontId="13" fillId="5" borderId="2" xfId="0" applyNumberFormat="1" applyFont="1" applyFill="1" applyBorder="1" applyAlignment="1" applyProtection="1">
      <alignment horizontal="right" wrapText="1"/>
      <protection locked="0"/>
    </xf>
    <xf numFmtId="1" fontId="13" fillId="5" borderId="17" xfId="0" applyNumberFormat="1" applyFont="1" applyFill="1" applyBorder="1" applyAlignment="1" applyProtection="1">
      <alignment horizontal="right" wrapText="1"/>
      <protection locked="0"/>
    </xf>
    <xf numFmtId="1" fontId="12" fillId="5" borderId="2" xfId="0" applyNumberFormat="1" applyFont="1" applyFill="1" applyBorder="1" applyAlignment="1" applyProtection="1">
      <alignment horizontal="right" wrapText="1"/>
      <protection locked="0"/>
    </xf>
    <xf numFmtId="0" fontId="12" fillId="5" borderId="3" xfId="0" applyFont="1" applyFill="1" applyBorder="1" applyAlignment="1" applyProtection="1">
      <alignment horizontal="right"/>
      <protection locked="0"/>
    </xf>
    <xf numFmtId="0" fontId="13" fillId="5" borderId="3" xfId="0" applyFont="1" applyFill="1" applyBorder="1" applyAlignment="1" applyProtection="1">
      <alignment horizontal="right" wrapText="1"/>
      <protection locked="0"/>
    </xf>
    <xf numFmtId="1" fontId="12" fillId="5" borderId="3" xfId="0" applyNumberFormat="1" applyFont="1" applyFill="1" applyBorder="1" applyAlignment="1" applyProtection="1">
      <alignment horizontal="right"/>
      <protection locked="0"/>
    </xf>
    <xf numFmtId="1" fontId="12" fillId="5" borderId="23" xfId="0" applyNumberFormat="1" applyFont="1" applyFill="1" applyBorder="1" applyAlignment="1" applyProtection="1">
      <alignment horizontal="right"/>
      <protection locked="0"/>
    </xf>
    <xf numFmtId="2" fontId="12" fillId="5" borderId="2" xfId="0" applyNumberFormat="1" applyFont="1" applyFill="1" applyBorder="1" applyAlignment="1" applyProtection="1">
      <alignment horizontal="right"/>
      <protection locked="0"/>
    </xf>
    <xf numFmtId="0" fontId="13" fillId="5" borderId="2" xfId="0" applyFont="1" applyFill="1" applyBorder="1" applyAlignment="1" applyProtection="1">
      <alignment horizontal="right"/>
    </xf>
    <xf numFmtId="2" fontId="12" fillId="5" borderId="2" xfId="0" applyNumberFormat="1" applyFont="1" applyFill="1" applyBorder="1" applyAlignment="1" applyProtection="1">
      <alignment horizontal="right" wrapText="1"/>
    </xf>
    <xf numFmtId="0" fontId="12" fillId="5" borderId="3" xfId="0" applyFont="1" applyFill="1" applyBorder="1" applyAlignment="1" applyProtection="1">
      <alignment vertical="center"/>
    </xf>
    <xf numFmtId="2" fontId="13" fillId="5" borderId="3" xfId="0" applyNumberFormat="1" applyFont="1" applyFill="1" applyBorder="1" applyAlignment="1" applyProtection="1">
      <alignment horizontal="right" wrapText="1"/>
    </xf>
    <xf numFmtId="0" fontId="12" fillId="5" borderId="1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 applyProtection="1">
      <alignment horizontal="right" wrapText="1"/>
    </xf>
    <xf numFmtId="2" fontId="12" fillId="5" borderId="1" xfId="0" applyNumberFormat="1" applyFont="1" applyFill="1" applyBorder="1" applyAlignment="1" applyProtection="1">
      <alignment horizontal="right"/>
      <protection locked="0"/>
    </xf>
    <xf numFmtId="1" fontId="12" fillId="5" borderId="1" xfId="0" applyNumberFormat="1" applyFont="1" applyFill="1" applyBorder="1" applyAlignment="1" applyProtection="1">
      <alignment horizontal="right" wrapText="1"/>
    </xf>
    <xf numFmtId="1" fontId="12" fillId="5" borderId="15" xfId="0" applyNumberFormat="1" applyFont="1" applyFill="1" applyBorder="1" applyAlignment="1" applyProtection="1">
      <alignment horizontal="right" wrapText="1"/>
    </xf>
    <xf numFmtId="0" fontId="12" fillId="5" borderId="1" xfId="0" applyFont="1" applyFill="1" applyBorder="1" applyAlignment="1" applyProtection="1">
      <alignment horizontal="center" vertical="center" wrapText="1"/>
    </xf>
    <xf numFmtId="1" fontId="13" fillId="5" borderId="17" xfId="0" applyNumberFormat="1" applyFont="1" applyFill="1" applyBorder="1" applyAlignment="1" applyProtection="1">
      <alignment horizontal="right"/>
    </xf>
    <xf numFmtId="0" fontId="12" fillId="5" borderId="2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left" vertical="center"/>
    </xf>
    <xf numFmtId="4" fontId="13" fillId="5" borderId="3" xfId="0" applyNumberFormat="1" applyFont="1" applyFill="1" applyBorder="1" applyAlignment="1" applyProtection="1">
      <alignment horizontal="right" wrapText="1"/>
    </xf>
    <xf numFmtId="0" fontId="12" fillId="5" borderId="2" xfId="0" applyFont="1" applyFill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justify" vertical="center"/>
    </xf>
    <xf numFmtId="0" fontId="12" fillId="5" borderId="4" xfId="0" applyFont="1" applyFill="1" applyBorder="1" applyAlignment="1" applyProtection="1">
      <alignment horizontal="right"/>
    </xf>
    <xf numFmtId="1" fontId="13" fillId="5" borderId="2" xfId="0" applyNumberFormat="1" applyFont="1" applyFill="1" applyBorder="1" applyAlignment="1" applyProtection="1"/>
    <xf numFmtId="0" fontId="12" fillId="5" borderId="2" xfId="0" applyFont="1" applyFill="1" applyBorder="1" applyAlignment="1" applyProtection="1">
      <alignment horizontal="center" wrapText="1"/>
    </xf>
    <xf numFmtId="4" fontId="12" fillId="5" borderId="2" xfId="0" applyNumberFormat="1" applyFont="1" applyFill="1" applyBorder="1" applyAlignment="1" applyProtection="1">
      <alignment horizontal="right"/>
      <protection locked="0"/>
    </xf>
    <xf numFmtId="1" fontId="12" fillId="5" borderId="2" xfId="0" applyNumberFormat="1" applyFont="1" applyFill="1" applyBorder="1" applyAlignment="1" applyProtection="1">
      <alignment wrapText="1"/>
    </xf>
    <xf numFmtId="1" fontId="12" fillId="5" borderId="17" xfId="0" applyNumberFormat="1" applyFont="1" applyFill="1" applyBorder="1" applyAlignment="1" applyProtection="1">
      <alignment wrapText="1"/>
    </xf>
    <xf numFmtId="1" fontId="13" fillId="5" borderId="3" xfId="0" applyNumberFormat="1" applyFont="1" applyFill="1" applyBorder="1" applyAlignment="1" applyProtection="1">
      <alignment wrapText="1"/>
    </xf>
    <xf numFmtId="1" fontId="13" fillId="5" borderId="23" xfId="0" applyNumberFormat="1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2" fillId="6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M40" sqref="M4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2"/>
      <c r="D1" s="173"/>
      <c r="E1" s="173"/>
      <c r="F1" s="12" t="s">
        <v>16</v>
      </c>
      <c r="G1" s="2" t="s">
        <v>17</v>
      </c>
      <c r="H1" s="168" t="s">
        <v>39</v>
      </c>
      <c r="I1" s="168"/>
      <c r="J1" s="168"/>
      <c r="K1" s="168"/>
    </row>
    <row r="2" spans="1:12" ht="18" x14ac:dyDescent="0.2">
      <c r="A2" s="35" t="s">
        <v>6</v>
      </c>
      <c r="C2" s="2"/>
      <c r="G2" s="2" t="s">
        <v>18</v>
      </c>
      <c r="H2" s="174"/>
      <c r="I2" s="174"/>
      <c r="J2" s="174"/>
      <c r="K2" s="1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44</v>
      </c>
      <c r="F6" s="55">
        <v>150</v>
      </c>
      <c r="G6" s="55">
        <v>9</v>
      </c>
      <c r="H6" s="55">
        <v>8</v>
      </c>
      <c r="I6" s="56">
        <v>43</v>
      </c>
      <c r="J6" s="55">
        <v>262</v>
      </c>
      <c r="K6" s="52" t="s">
        <v>43</v>
      </c>
      <c r="L6" s="53">
        <v>28.16</v>
      </c>
    </row>
    <row r="7" spans="1:12" ht="15" x14ac:dyDescent="0.25">
      <c r="A7" s="23"/>
      <c r="B7" s="15"/>
      <c r="C7" s="11"/>
      <c r="D7" s="48" t="s">
        <v>48</v>
      </c>
      <c r="E7" s="54" t="s">
        <v>49</v>
      </c>
      <c r="F7" s="55">
        <v>18</v>
      </c>
      <c r="G7" s="61">
        <v>2</v>
      </c>
      <c r="H7" s="61">
        <v>5</v>
      </c>
      <c r="I7" s="62">
        <v>1</v>
      </c>
      <c r="J7" s="61">
        <v>53</v>
      </c>
      <c r="K7" s="51" t="s">
        <v>46</v>
      </c>
      <c r="L7" s="60">
        <v>13.96</v>
      </c>
    </row>
    <row r="8" spans="1:12" ht="15" x14ac:dyDescent="0.25">
      <c r="A8" s="23"/>
      <c r="B8" s="15"/>
      <c r="C8" s="11"/>
      <c r="D8" s="7" t="s">
        <v>22</v>
      </c>
      <c r="E8" s="54" t="s">
        <v>42</v>
      </c>
      <c r="F8" s="58">
        <v>180</v>
      </c>
      <c r="G8" s="55">
        <v>0</v>
      </c>
      <c r="H8" s="55">
        <v>0</v>
      </c>
      <c r="I8" s="56">
        <v>9</v>
      </c>
      <c r="J8" s="55">
        <v>36</v>
      </c>
      <c r="K8" s="51">
        <v>231</v>
      </c>
      <c r="L8" s="53">
        <v>1.63</v>
      </c>
    </row>
    <row r="9" spans="1:12" ht="15" x14ac:dyDescent="0.25">
      <c r="A9" s="23"/>
      <c r="B9" s="15"/>
      <c r="C9" s="11"/>
      <c r="D9" s="7" t="s">
        <v>23</v>
      </c>
      <c r="E9" s="54" t="s">
        <v>47</v>
      </c>
      <c r="F9" s="55">
        <v>30</v>
      </c>
      <c r="G9" s="55">
        <v>3</v>
      </c>
      <c r="H9" s="55">
        <v>1</v>
      </c>
      <c r="I9" s="56">
        <v>25</v>
      </c>
      <c r="J9" s="55">
        <v>118</v>
      </c>
      <c r="K9" s="51" t="s">
        <v>46</v>
      </c>
      <c r="L9" s="53">
        <v>3.42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48" t="s">
        <v>30</v>
      </c>
      <c r="E11" s="57" t="s">
        <v>45</v>
      </c>
      <c r="F11" s="58">
        <v>200</v>
      </c>
      <c r="G11" s="58">
        <v>6</v>
      </c>
      <c r="H11" s="58">
        <v>6</v>
      </c>
      <c r="I11" s="59">
        <v>9</v>
      </c>
      <c r="J11" s="58">
        <v>120</v>
      </c>
      <c r="K11" s="51" t="s">
        <v>46</v>
      </c>
      <c r="L11" s="60">
        <v>45.15</v>
      </c>
    </row>
    <row r="12" spans="1:12" ht="15" x14ac:dyDescent="0.25">
      <c r="A12" s="23"/>
      <c r="B12" s="15"/>
      <c r="C12" s="11"/>
      <c r="D12" s="48"/>
      <c r="E12" s="57"/>
      <c r="F12" s="58"/>
      <c r="G12" s="58"/>
      <c r="H12" s="58"/>
      <c r="I12" s="59"/>
      <c r="J12" s="58"/>
      <c r="K12" s="51"/>
      <c r="L12" s="6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578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87</v>
      </c>
      <c r="J13" s="19">
        <f t="shared" si="0"/>
        <v>589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/>
      <c r="F14" s="67"/>
      <c r="G14" s="70"/>
      <c r="H14" s="70"/>
      <c r="I14" s="71"/>
      <c r="J14" s="70"/>
      <c r="K14" s="67"/>
      <c r="L14" s="74"/>
    </row>
    <row r="15" spans="1:12" ht="15" x14ac:dyDescent="0.25">
      <c r="A15" s="23"/>
      <c r="B15" s="15"/>
      <c r="C15" s="11"/>
      <c r="D15" s="7" t="s">
        <v>27</v>
      </c>
      <c r="E15" s="64"/>
      <c r="F15" s="67"/>
      <c r="G15" s="70"/>
      <c r="H15" s="70"/>
      <c r="I15" s="71"/>
      <c r="J15" s="70"/>
      <c r="K15" s="67"/>
      <c r="L15" s="75"/>
    </row>
    <row r="16" spans="1:12" ht="15" x14ac:dyDescent="0.25">
      <c r="A16" s="23"/>
      <c r="B16" s="15"/>
      <c r="C16" s="11"/>
      <c r="D16" s="7" t="s">
        <v>28</v>
      </c>
      <c r="E16" s="65"/>
      <c r="F16" s="68"/>
      <c r="G16" s="70"/>
      <c r="H16" s="70"/>
      <c r="I16" s="71"/>
      <c r="J16" s="70"/>
      <c r="K16" s="68"/>
      <c r="L16" s="67"/>
    </row>
    <row r="17" spans="1:12" ht="15" x14ac:dyDescent="0.25">
      <c r="A17" s="23"/>
      <c r="B17" s="15"/>
      <c r="C17" s="11"/>
      <c r="D17" s="7" t="s">
        <v>29</v>
      </c>
      <c r="E17" s="63"/>
      <c r="F17" s="67"/>
      <c r="G17" s="70"/>
      <c r="H17" s="70"/>
      <c r="I17" s="71"/>
      <c r="J17" s="70"/>
      <c r="K17" s="67"/>
      <c r="L17" s="76"/>
    </row>
    <row r="18" spans="1:12" ht="15" x14ac:dyDescent="0.25">
      <c r="A18" s="23"/>
      <c r="B18" s="15"/>
      <c r="C18" s="11"/>
      <c r="D18" s="7" t="s">
        <v>30</v>
      </c>
      <c r="E18" s="66"/>
      <c r="F18" s="69"/>
      <c r="G18" s="72"/>
      <c r="H18" s="72"/>
      <c r="I18" s="73"/>
      <c r="J18" s="72"/>
      <c r="K18" s="67"/>
      <c r="L18" s="77"/>
    </row>
    <row r="19" spans="1:12" ht="15" x14ac:dyDescent="0.25">
      <c r="A19" s="23"/>
      <c r="B19" s="15"/>
      <c r="C19" s="11"/>
      <c r="D19" s="7" t="s">
        <v>31</v>
      </c>
      <c r="E19" s="63"/>
      <c r="F19" s="67"/>
      <c r="G19" s="70"/>
      <c r="H19" s="70"/>
      <c r="I19" s="71"/>
      <c r="J19" s="70"/>
      <c r="K19" s="67"/>
      <c r="L19" s="75"/>
    </row>
    <row r="20" spans="1:12" ht="15" x14ac:dyDescent="0.25">
      <c r="A20" s="23"/>
      <c r="B20" s="15"/>
      <c r="C20" s="11"/>
      <c r="D20" s="7" t="s">
        <v>32</v>
      </c>
      <c r="E20" s="63"/>
      <c r="F20" s="67"/>
      <c r="G20" s="70"/>
      <c r="H20" s="70"/>
      <c r="I20" s="71"/>
      <c r="J20" s="70"/>
      <c r="K20" s="67"/>
      <c r="L20" s="75"/>
    </row>
    <row r="21" spans="1:12" ht="15" x14ac:dyDescent="0.25">
      <c r="A21" s="23"/>
      <c r="B21" s="15"/>
      <c r="C21" s="11"/>
      <c r="D21" s="48"/>
      <c r="E21" s="78"/>
      <c r="F21" s="69"/>
      <c r="G21" s="72"/>
      <c r="H21" s="72"/>
      <c r="I21" s="73"/>
      <c r="J21" s="72"/>
      <c r="K21" s="67"/>
      <c r="L21" s="83"/>
    </row>
    <row r="22" spans="1:12" ht="15.75" thickBot="1" x14ac:dyDescent="0.3">
      <c r="A22" s="23"/>
      <c r="B22" s="15"/>
      <c r="C22" s="11"/>
      <c r="D22" s="6"/>
      <c r="E22" s="79"/>
      <c r="F22" s="80"/>
      <c r="G22" s="81"/>
      <c r="H22" s="81"/>
      <c r="I22" s="82"/>
      <c r="J22" s="81"/>
      <c r="K22" s="80"/>
      <c r="L22" s="84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169" t="s">
        <v>4</v>
      </c>
      <c r="D24" s="170"/>
      <c r="E24" s="31"/>
      <c r="F24" s="32">
        <f>F13+F23</f>
        <v>578</v>
      </c>
      <c r="G24" s="32">
        <f t="shared" ref="G24:J24" si="2">G13+G23</f>
        <v>20</v>
      </c>
      <c r="H24" s="32">
        <f t="shared" si="2"/>
        <v>20</v>
      </c>
      <c r="I24" s="32">
        <f t="shared" si="2"/>
        <v>87</v>
      </c>
      <c r="J24" s="32">
        <f t="shared" si="2"/>
        <v>589</v>
      </c>
      <c r="K24" s="32"/>
      <c r="L24" s="32"/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85" t="s">
        <v>53</v>
      </c>
      <c r="F25" s="86">
        <v>240</v>
      </c>
      <c r="G25" s="89">
        <v>12</v>
      </c>
      <c r="H25" s="89">
        <v>12</v>
      </c>
      <c r="I25" s="90">
        <v>28</v>
      </c>
      <c r="J25" s="89">
        <v>273</v>
      </c>
      <c r="K25" s="88" t="s">
        <v>54</v>
      </c>
      <c r="L25" s="87">
        <v>40.58</v>
      </c>
    </row>
    <row r="26" spans="1:12" ht="15" x14ac:dyDescent="0.25">
      <c r="A26" s="14"/>
      <c r="B26" s="15"/>
      <c r="C26" s="11"/>
      <c r="D26" s="48" t="s">
        <v>26</v>
      </c>
      <c r="E26" s="102" t="s">
        <v>56</v>
      </c>
      <c r="F26" s="103">
        <v>60</v>
      </c>
      <c r="G26" s="104">
        <v>1</v>
      </c>
      <c r="H26" s="104">
        <v>2</v>
      </c>
      <c r="I26" s="105">
        <v>4</v>
      </c>
      <c r="J26" s="104">
        <v>36</v>
      </c>
      <c r="K26" s="107">
        <v>45</v>
      </c>
      <c r="L26" s="101">
        <v>6.34</v>
      </c>
    </row>
    <row r="27" spans="1:12" ht="15" x14ac:dyDescent="0.25">
      <c r="A27" s="14"/>
      <c r="B27" s="15"/>
      <c r="C27" s="11"/>
      <c r="D27" s="7" t="s">
        <v>22</v>
      </c>
      <c r="E27" s="91" t="s">
        <v>55</v>
      </c>
      <c r="F27" s="92">
        <v>200</v>
      </c>
      <c r="G27" s="93">
        <v>1</v>
      </c>
      <c r="H27" s="93">
        <v>0</v>
      </c>
      <c r="I27" s="94">
        <v>20</v>
      </c>
      <c r="J27" s="93">
        <v>42</v>
      </c>
      <c r="K27" s="52" t="s">
        <v>46</v>
      </c>
      <c r="L27" s="95">
        <v>24.44</v>
      </c>
    </row>
    <row r="28" spans="1:12" ht="15" x14ac:dyDescent="0.25">
      <c r="A28" s="14"/>
      <c r="B28" s="15"/>
      <c r="C28" s="11"/>
      <c r="D28" s="7" t="s">
        <v>23</v>
      </c>
      <c r="E28" s="91" t="s">
        <v>50</v>
      </c>
      <c r="F28" s="92">
        <v>40</v>
      </c>
      <c r="G28" s="96">
        <v>3</v>
      </c>
      <c r="H28" s="96">
        <v>0</v>
      </c>
      <c r="I28" s="97">
        <v>21</v>
      </c>
      <c r="J28" s="96">
        <v>94</v>
      </c>
      <c r="K28" s="52" t="s">
        <v>46</v>
      </c>
      <c r="L28" s="95">
        <v>2.83</v>
      </c>
    </row>
    <row r="29" spans="1:12" ht="15" x14ac:dyDescent="0.25">
      <c r="A29" s="14"/>
      <c r="B29" s="15"/>
      <c r="C29" s="11"/>
      <c r="D29" s="7" t="s">
        <v>24</v>
      </c>
      <c r="E29" s="78" t="s">
        <v>57</v>
      </c>
      <c r="F29" s="64">
        <v>100</v>
      </c>
      <c r="G29" s="104">
        <v>1</v>
      </c>
      <c r="H29" s="104">
        <v>0</v>
      </c>
      <c r="I29" s="105">
        <v>10</v>
      </c>
      <c r="J29" s="104">
        <v>45</v>
      </c>
      <c r="K29" s="52">
        <v>231</v>
      </c>
      <c r="L29" s="106">
        <v>28.91</v>
      </c>
    </row>
    <row r="30" spans="1:12" ht="15" x14ac:dyDescent="0.25">
      <c r="A30" s="14"/>
      <c r="B30" s="15"/>
      <c r="C30" s="11"/>
      <c r="D30" s="48" t="s">
        <v>23</v>
      </c>
      <c r="E30" s="98" t="s">
        <v>51</v>
      </c>
      <c r="F30" s="64">
        <v>20</v>
      </c>
      <c r="G30" s="99">
        <v>1</v>
      </c>
      <c r="H30" s="99">
        <v>0</v>
      </c>
      <c r="I30" s="100">
        <v>7</v>
      </c>
      <c r="J30" s="99">
        <v>34</v>
      </c>
      <c r="K30" s="52" t="s">
        <v>46</v>
      </c>
      <c r="L30" s="101">
        <v>1.73</v>
      </c>
    </row>
    <row r="31" spans="1:12" ht="15" x14ac:dyDescent="0.25">
      <c r="A31" s="14"/>
      <c r="B31" s="15"/>
      <c r="C31" s="11"/>
      <c r="D31" s="48"/>
      <c r="E31" s="98"/>
      <c r="F31" s="64"/>
      <c r="G31" s="99"/>
      <c r="H31" s="99"/>
      <c r="I31" s="100"/>
      <c r="J31" s="99"/>
      <c r="K31" s="52"/>
      <c r="L31" s="10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3">SUM(G25:G31)</f>
        <v>19</v>
      </c>
      <c r="H32" s="19">
        <f t="shared" ref="H32" si="4">SUM(H25:H31)</f>
        <v>14</v>
      </c>
      <c r="I32" s="19">
        <f t="shared" ref="I32" si="5">SUM(I25:I31)</f>
        <v>90</v>
      </c>
      <c r="J32" s="19">
        <f t="shared" ref="J32" si="6">SUM(J25:J31)</f>
        <v>524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8"/>
      <c r="F33" s="67"/>
      <c r="G33" s="110"/>
      <c r="H33" s="110"/>
      <c r="I33" s="111"/>
      <c r="J33" s="110"/>
      <c r="K33" s="67"/>
      <c r="L33" s="75"/>
    </row>
    <row r="34" spans="1:12" ht="15" x14ac:dyDescent="0.25">
      <c r="A34" s="14"/>
      <c r="B34" s="15"/>
      <c r="C34" s="11"/>
      <c r="D34" s="7" t="s">
        <v>27</v>
      </c>
      <c r="E34" s="66"/>
      <c r="F34" s="67"/>
      <c r="G34" s="112"/>
      <c r="H34" s="113"/>
      <c r="I34" s="114"/>
      <c r="J34" s="113"/>
      <c r="K34" s="67"/>
      <c r="L34" s="74"/>
    </row>
    <row r="35" spans="1:12" ht="15" x14ac:dyDescent="0.25">
      <c r="A35" s="14"/>
      <c r="B35" s="15"/>
      <c r="C35" s="11"/>
      <c r="D35" s="7" t="s">
        <v>28</v>
      </c>
      <c r="E35" s="78"/>
      <c r="F35" s="67"/>
      <c r="G35" s="113"/>
      <c r="H35" s="113"/>
      <c r="I35" s="114"/>
      <c r="J35" s="113"/>
      <c r="K35" s="67"/>
      <c r="L35" s="75"/>
    </row>
    <row r="36" spans="1:12" ht="15" x14ac:dyDescent="0.25">
      <c r="A36" s="14"/>
      <c r="B36" s="15"/>
      <c r="C36" s="11"/>
      <c r="D36" s="7" t="s">
        <v>29</v>
      </c>
      <c r="E36" s="108"/>
      <c r="F36" s="109"/>
      <c r="G36" s="109"/>
      <c r="H36" s="109"/>
      <c r="I36" s="115"/>
      <c r="J36" s="109"/>
      <c r="K36" s="116"/>
      <c r="L36" s="117"/>
    </row>
    <row r="37" spans="1:12" ht="15" x14ac:dyDescent="0.25">
      <c r="A37" s="14"/>
      <c r="B37" s="15"/>
      <c r="C37" s="11"/>
      <c r="D37" s="7" t="s">
        <v>30</v>
      </c>
      <c r="E37" s="78"/>
      <c r="F37" s="67"/>
      <c r="G37" s="113"/>
      <c r="H37" s="113"/>
      <c r="I37" s="114"/>
      <c r="J37" s="113"/>
      <c r="K37" s="67"/>
      <c r="L37" s="75"/>
    </row>
    <row r="38" spans="1:12" ht="15" x14ac:dyDescent="0.25">
      <c r="A38" s="14"/>
      <c r="B38" s="15"/>
      <c r="C38" s="11"/>
      <c r="D38" s="7" t="s">
        <v>31</v>
      </c>
      <c r="E38" s="78"/>
      <c r="F38" s="67"/>
      <c r="G38" s="113"/>
      <c r="H38" s="113"/>
      <c r="I38" s="114"/>
      <c r="J38" s="113"/>
      <c r="K38" s="67"/>
      <c r="L38" s="75"/>
    </row>
    <row r="39" spans="1:12" ht="15" x14ac:dyDescent="0.25">
      <c r="A39" s="14"/>
      <c r="B39" s="15"/>
      <c r="C39" s="11"/>
      <c r="D39" s="7" t="s">
        <v>32</v>
      </c>
      <c r="E39" s="78"/>
      <c r="F39" s="67"/>
      <c r="G39" s="113"/>
      <c r="H39" s="113"/>
      <c r="I39" s="114"/>
      <c r="J39" s="113"/>
      <c r="K39" s="67"/>
      <c r="L39" s="75"/>
    </row>
    <row r="40" spans="1:12" ht="15.75" thickBot="1" x14ac:dyDescent="0.3">
      <c r="A40" s="14"/>
      <c r="B40" s="15"/>
      <c r="C40" s="11"/>
      <c r="D40" s="118"/>
      <c r="E40" s="119"/>
      <c r="F40" s="80"/>
      <c r="G40" s="121"/>
      <c r="H40" s="121"/>
      <c r="I40" s="122"/>
      <c r="J40" s="121"/>
      <c r="K40" s="80"/>
      <c r="L40" s="120"/>
    </row>
    <row r="41" spans="1:12" ht="15.75" thickBot="1" x14ac:dyDescent="0.3">
      <c r="A41" s="14"/>
      <c r="B41" s="15"/>
      <c r="C41" s="11"/>
      <c r="D41" s="118"/>
      <c r="E41" s="119"/>
      <c r="F41" s="80"/>
      <c r="G41" s="121"/>
      <c r="H41" s="121"/>
      <c r="I41" s="122"/>
      <c r="J41" s="121"/>
      <c r="K41" s="80"/>
      <c r="L41" s="12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169" t="s">
        <v>4</v>
      </c>
      <c r="D43" s="170"/>
      <c r="E43" s="31"/>
      <c r="F43" s="32">
        <f>F32+F42</f>
        <v>660</v>
      </c>
      <c r="G43" s="32">
        <f t="shared" ref="G43" si="11">G32+G42</f>
        <v>19</v>
      </c>
      <c r="H43" s="32">
        <f t="shared" ref="H43" si="12">H32+H42</f>
        <v>14</v>
      </c>
      <c r="I43" s="32">
        <f t="shared" ref="I43" si="13">I32+I42</f>
        <v>90</v>
      </c>
      <c r="J43" s="32">
        <f t="shared" ref="J43" si="14">J32+J42</f>
        <v>524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23" t="s">
        <v>58</v>
      </c>
      <c r="F44" s="124">
        <v>150</v>
      </c>
      <c r="G44" s="125">
        <v>15</v>
      </c>
      <c r="H44" s="125">
        <v>23</v>
      </c>
      <c r="I44" s="126">
        <v>3</v>
      </c>
      <c r="J44" s="125">
        <v>276</v>
      </c>
      <c r="K44" s="124">
        <v>144</v>
      </c>
      <c r="L44" s="127">
        <v>46.82</v>
      </c>
    </row>
    <row r="45" spans="1:12" ht="15" x14ac:dyDescent="0.25">
      <c r="A45" s="23"/>
      <c r="B45" s="15"/>
      <c r="C45" s="11"/>
      <c r="D45" s="128" t="s">
        <v>59</v>
      </c>
      <c r="E45" s="128" t="s">
        <v>60</v>
      </c>
      <c r="F45" s="52">
        <v>160</v>
      </c>
      <c r="G45" s="55">
        <v>5</v>
      </c>
      <c r="H45" s="55">
        <v>5</v>
      </c>
      <c r="I45" s="56">
        <v>19</v>
      </c>
      <c r="J45" s="55">
        <v>237</v>
      </c>
      <c r="K45" s="52" t="s">
        <v>61</v>
      </c>
      <c r="L45" s="52">
        <v>19.34</v>
      </c>
    </row>
    <row r="46" spans="1:12" ht="15" x14ac:dyDescent="0.25">
      <c r="A46" s="23"/>
      <c r="B46" s="15"/>
      <c r="C46" s="11"/>
      <c r="D46" s="7" t="s">
        <v>22</v>
      </c>
      <c r="E46" s="128" t="s">
        <v>41</v>
      </c>
      <c r="F46" s="52">
        <v>180</v>
      </c>
      <c r="G46" s="55">
        <v>3</v>
      </c>
      <c r="H46" s="55">
        <v>2</v>
      </c>
      <c r="I46" s="56">
        <v>14</v>
      </c>
      <c r="J46" s="55">
        <v>45</v>
      </c>
      <c r="K46" s="107">
        <v>264</v>
      </c>
      <c r="L46" s="129">
        <v>12.09</v>
      </c>
    </row>
    <row r="47" spans="1:12" ht="15" x14ac:dyDescent="0.25">
      <c r="A47" s="23"/>
      <c r="B47" s="15"/>
      <c r="C47" s="11"/>
      <c r="D47" s="7" t="s">
        <v>23</v>
      </c>
      <c r="E47" s="128" t="s">
        <v>50</v>
      </c>
      <c r="F47" s="52">
        <v>20</v>
      </c>
      <c r="G47" s="55">
        <v>1</v>
      </c>
      <c r="H47" s="55">
        <v>0</v>
      </c>
      <c r="I47" s="56">
        <v>10</v>
      </c>
      <c r="J47" s="55">
        <v>47</v>
      </c>
      <c r="K47" s="52" t="s">
        <v>46</v>
      </c>
      <c r="L47" s="129">
        <v>1.42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130" t="s">
        <v>40</v>
      </c>
      <c r="E49" s="128" t="s">
        <v>62</v>
      </c>
      <c r="F49" s="52">
        <v>34</v>
      </c>
      <c r="G49" s="55">
        <v>2</v>
      </c>
      <c r="H49" s="55">
        <v>3</v>
      </c>
      <c r="I49" s="56">
        <v>25</v>
      </c>
      <c r="J49" s="55">
        <v>139</v>
      </c>
      <c r="K49" s="52" t="s">
        <v>46</v>
      </c>
      <c r="L49" s="129">
        <v>4.9800000000000004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544</v>
      </c>
      <c r="G51" s="19">
        <f t="shared" ref="G51" si="15">SUM(G44:G50)</f>
        <v>26</v>
      </c>
      <c r="H51" s="19">
        <f t="shared" ref="H51" si="16">SUM(H44:H50)</f>
        <v>33</v>
      </c>
      <c r="I51" s="19">
        <f t="shared" ref="I51" si="17">SUM(I44:I50)</f>
        <v>71</v>
      </c>
      <c r="J51" s="19">
        <f t="shared" ref="J51" si="18">SUM(J44:J50)</f>
        <v>744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2"/>
      <c r="F52" s="52"/>
      <c r="G52" s="133"/>
      <c r="H52" s="133"/>
      <c r="I52" s="134"/>
      <c r="J52" s="133"/>
      <c r="K52" s="52"/>
      <c r="L52" s="129"/>
    </row>
    <row r="53" spans="1:12" ht="15" x14ac:dyDescent="0.25">
      <c r="A53" s="23"/>
      <c r="B53" s="15"/>
      <c r="C53" s="11"/>
      <c r="D53" s="7" t="s">
        <v>27</v>
      </c>
      <c r="E53" s="91"/>
      <c r="F53" s="52"/>
      <c r="G53" s="55"/>
      <c r="H53" s="55"/>
      <c r="I53" s="56"/>
      <c r="J53" s="55"/>
      <c r="K53" s="52"/>
      <c r="L53" s="53"/>
    </row>
    <row r="54" spans="1:12" ht="15" x14ac:dyDescent="0.25">
      <c r="A54" s="23"/>
      <c r="B54" s="15"/>
      <c r="C54" s="11"/>
      <c r="D54" s="7" t="s">
        <v>28</v>
      </c>
      <c r="E54" s="131"/>
      <c r="F54" s="88"/>
      <c r="G54" s="135"/>
      <c r="H54" s="133"/>
      <c r="I54" s="134"/>
      <c r="J54" s="133"/>
      <c r="K54" s="88"/>
      <c r="L54" s="132"/>
    </row>
    <row r="55" spans="1:12" ht="15" x14ac:dyDescent="0.25">
      <c r="A55" s="23"/>
      <c r="B55" s="15"/>
      <c r="C55" s="11"/>
      <c r="D55" s="7" t="s">
        <v>29</v>
      </c>
      <c r="E55" s="57"/>
      <c r="F55" s="52"/>
      <c r="G55" s="55"/>
      <c r="H55" s="55"/>
      <c r="I55" s="56"/>
      <c r="J55" s="55"/>
      <c r="K55" s="52"/>
      <c r="L55" s="129"/>
    </row>
    <row r="56" spans="1:12" ht="15" x14ac:dyDescent="0.25">
      <c r="A56" s="23"/>
      <c r="B56" s="15"/>
      <c r="C56" s="11"/>
      <c r="D56" s="7" t="s">
        <v>30</v>
      </c>
      <c r="E56" s="108"/>
      <c r="F56" s="109"/>
      <c r="G56" s="109"/>
      <c r="H56" s="109"/>
      <c r="I56" s="115"/>
      <c r="J56" s="109"/>
      <c r="K56" s="116"/>
      <c r="L56" s="117"/>
    </row>
    <row r="57" spans="1:12" ht="15" x14ac:dyDescent="0.25">
      <c r="A57" s="23"/>
      <c r="B57" s="15"/>
      <c r="C57" s="11"/>
      <c r="D57" s="7" t="s">
        <v>31</v>
      </c>
      <c r="E57" s="91"/>
      <c r="F57" s="52"/>
      <c r="G57" s="55"/>
      <c r="H57" s="55"/>
      <c r="I57" s="56"/>
      <c r="J57" s="55"/>
      <c r="K57" s="52"/>
      <c r="L57" s="129"/>
    </row>
    <row r="58" spans="1:12" ht="15" x14ac:dyDescent="0.25">
      <c r="A58" s="23"/>
      <c r="B58" s="15"/>
      <c r="C58" s="11"/>
      <c r="D58" s="7" t="s">
        <v>32</v>
      </c>
      <c r="E58" s="91"/>
      <c r="F58" s="52"/>
      <c r="G58" s="55"/>
      <c r="H58" s="55"/>
      <c r="I58" s="56"/>
      <c r="J58" s="55"/>
      <c r="K58" s="52"/>
      <c r="L58" s="129"/>
    </row>
    <row r="59" spans="1:12" ht="15" x14ac:dyDescent="0.25">
      <c r="A59" s="23"/>
      <c r="B59" s="15"/>
      <c r="C59" s="11"/>
      <c r="D59" s="6"/>
      <c r="E59" s="91"/>
      <c r="F59" s="52"/>
      <c r="G59" s="55"/>
      <c r="H59" s="55"/>
      <c r="I59" s="56"/>
      <c r="J59" s="55"/>
      <c r="K59" s="52"/>
      <c r="L59" s="129"/>
    </row>
    <row r="60" spans="1:12" ht="15.75" thickBot="1" x14ac:dyDescent="0.3">
      <c r="A60" s="23"/>
      <c r="B60" s="15"/>
      <c r="C60" s="11"/>
      <c r="D60" s="6"/>
      <c r="E60" s="118"/>
      <c r="F60" s="136"/>
      <c r="G60" s="138"/>
      <c r="H60" s="138"/>
      <c r="I60" s="139"/>
      <c r="J60" s="138"/>
      <c r="K60" s="136"/>
      <c r="L60" s="137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169" t="s">
        <v>4</v>
      </c>
      <c r="D62" s="170"/>
      <c r="E62" s="31"/>
      <c r="F62" s="32">
        <f>F51+F61</f>
        <v>544</v>
      </c>
      <c r="G62" s="32">
        <f t="shared" ref="G62" si="23">G51+G61</f>
        <v>26</v>
      </c>
      <c r="H62" s="32">
        <f t="shared" ref="H62" si="24">H51+H61</f>
        <v>33</v>
      </c>
      <c r="I62" s="32">
        <f t="shared" ref="I62" si="25">I51+I61</f>
        <v>71</v>
      </c>
      <c r="J62" s="32">
        <f t="shared" ref="J62" si="26">J51+J61</f>
        <v>744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1" t="s">
        <v>63</v>
      </c>
      <c r="F63" s="52">
        <v>250</v>
      </c>
      <c r="G63" s="55">
        <v>14</v>
      </c>
      <c r="H63" s="55">
        <v>18</v>
      </c>
      <c r="I63" s="56">
        <v>49</v>
      </c>
      <c r="J63" s="55">
        <v>420</v>
      </c>
      <c r="K63" s="52" t="s">
        <v>64</v>
      </c>
      <c r="L63" s="88">
        <v>112.67</v>
      </c>
    </row>
    <row r="64" spans="1:12" ht="15" x14ac:dyDescent="0.25">
      <c r="A64" s="23"/>
      <c r="B64" s="15"/>
      <c r="C64" s="11"/>
      <c r="D64" s="48" t="s">
        <v>26</v>
      </c>
      <c r="E64" s="78" t="s">
        <v>67</v>
      </c>
      <c r="F64" s="67">
        <v>60</v>
      </c>
      <c r="G64" s="70">
        <v>1</v>
      </c>
      <c r="H64" s="70">
        <v>4</v>
      </c>
      <c r="I64" s="71">
        <v>3</v>
      </c>
      <c r="J64" s="70">
        <v>46</v>
      </c>
      <c r="K64" s="67">
        <v>18</v>
      </c>
      <c r="L64" s="50">
        <v>7.77</v>
      </c>
    </row>
    <row r="65" spans="1:12" ht="15" x14ac:dyDescent="0.25">
      <c r="A65" s="23"/>
      <c r="B65" s="15"/>
      <c r="C65" s="11"/>
      <c r="D65" s="7" t="s">
        <v>22</v>
      </c>
      <c r="E65" s="91" t="s">
        <v>65</v>
      </c>
      <c r="F65" s="52">
        <v>180</v>
      </c>
      <c r="G65" s="55">
        <v>1</v>
      </c>
      <c r="H65" s="55">
        <v>0</v>
      </c>
      <c r="I65" s="56">
        <v>15</v>
      </c>
      <c r="J65" s="55">
        <v>60</v>
      </c>
      <c r="K65" s="52" t="s">
        <v>66</v>
      </c>
      <c r="L65" s="140">
        <v>7.33</v>
      </c>
    </row>
    <row r="66" spans="1:12" ht="15.75" thickBot="1" x14ac:dyDescent="0.3">
      <c r="A66" s="23"/>
      <c r="B66" s="15"/>
      <c r="C66" s="11"/>
      <c r="D66" s="7" t="s">
        <v>23</v>
      </c>
      <c r="E66" s="91" t="s">
        <v>50</v>
      </c>
      <c r="F66" s="52">
        <v>30</v>
      </c>
      <c r="G66" s="55">
        <v>2</v>
      </c>
      <c r="H66" s="55">
        <v>0</v>
      </c>
      <c r="I66" s="56">
        <v>16</v>
      </c>
      <c r="J66" s="55">
        <v>70</v>
      </c>
      <c r="K66" s="136" t="s">
        <v>46</v>
      </c>
      <c r="L66" s="52">
        <v>2.12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thickBot="1" x14ac:dyDescent="0.3">
      <c r="A68" s="23"/>
      <c r="B68" s="15"/>
      <c r="C68" s="11"/>
      <c r="D68" s="48" t="s">
        <v>23</v>
      </c>
      <c r="E68" s="78" t="s">
        <v>51</v>
      </c>
      <c r="F68" s="67">
        <v>20</v>
      </c>
      <c r="G68" s="70">
        <v>1</v>
      </c>
      <c r="H68" s="70">
        <v>0</v>
      </c>
      <c r="I68" s="71">
        <v>7</v>
      </c>
      <c r="J68" s="70">
        <v>34</v>
      </c>
      <c r="K68" s="136" t="s">
        <v>46</v>
      </c>
      <c r="L68" s="67">
        <v>1.73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7">SUM(G63:G69)</f>
        <v>19</v>
      </c>
      <c r="H70" s="19">
        <f t="shared" ref="H70" si="28">SUM(H63:H69)</f>
        <v>22</v>
      </c>
      <c r="I70" s="19">
        <f t="shared" ref="I70" si="29">SUM(I63:I69)</f>
        <v>90</v>
      </c>
      <c r="J70" s="19">
        <f t="shared" ref="J70" si="30">SUM(J63:J69)</f>
        <v>630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/>
      <c r="F71" s="67"/>
      <c r="G71" s="70"/>
      <c r="H71" s="70"/>
      <c r="I71" s="71"/>
      <c r="J71" s="70"/>
      <c r="K71" s="67"/>
      <c r="L71" s="141"/>
    </row>
    <row r="72" spans="1:12" ht="15" x14ac:dyDescent="0.25">
      <c r="A72" s="23"/>
      <c r="B72" s="15"/>
      <c r="C72" s="11"/>
      <c r="D72" s="7" t="s">
        <v>27</v>
      </c>
      <c r="E72" s="78"/>
      <c r="F72" s="67"/>
      <c r="G72" s="70"/>
      <c r="H72" s="70"/>
      <c r="I72" s="71"/>
      <c r="J72" s="70"/>
      <c r="K72" s="67"/>
      <c r="L72" s="142"/>
    </row>
    <row r="73" spans="1:12" ht="15" x14ac:dyDescent="0.25">
      <c r="A73" s="23"/>
      <c r="B73" s="15"/>
      <c r="C73" s="11"/>
      <c r="D73" s="7" t="s">
        <v>28</v>
      </c>
      <c r="E73" s="78"/>
      <c r="F73" s="67"/>
      <c r="G73" s="110"/>
      <c r="H73" s="110"/>
      <c r="I73" s="111"/>
      <c r="J73" s="110"/>
      <c r="K73" s="67"/>
      <c r="L73" s="75"/>
    </row>
    <row r="74" spans="1:12" ht="15" x14ac:dyDescent="0.25">
      <c r="A74" s="23"/>
      <c r="B74" s="15"/>
      <c r="C74" s="11"/>
      <c r="D74" s="7" t="s">
        <v>29</v>
      </c>
      <c r="E74" s="78"/>
      <c r="F74" s="67"/>
      <c r="G74" s="70"/>
      <c r="H74" s="70"/>
      <c r="I74" s="71"/>
      <c r="J74" s="70"/>
      <c r="K74" s="67"/>
      <c r="L74" s="76"/>
    </row>
    <row r="75" spans="1:12" ht="15" x14ac:dyDescent="0.25">
      <c r="A75" s="23"/>
      <c r="B75" s="15"/>
      <c r="C75" s="11"/>
      <c r="D75" s="7" t="s">
        <v>30</v>
      </c>
      <c r="E75" s="78"/>
      <c r="F75" s="67"/>
      <c r="G75" s="113"/>
      <c r="H75" s="113"/>
      <c r="I75" s="114"/>
      <c r="J75" s="113"/>
      <c r="K75" s="67"/>
      <c r="L75" s="75"/>
    </row>
    <row r="76" spans="1:12" ht="15" x14ac:dyDescent="0.25">
      <c r="A76" s="23"/>
      <c r="B76" s="15"/>
      <c r="C76" s="11"/>
      <c r="D76" s="7" t="s">
        <v>31</v>
      </c>
      <c r="E76" s="78"/>
      <c r="F76" s="67"/>
      <c r="G76" s="70"/>
      <c r="H76" s="70"/>
      <c r="I76" s="71"/>
      <c r="J76" s="70"/>
      <c r="K76" s="67"/>
      <c r="L76" s="141"/>
    </row>
    <row r="77" spans="1:12" ht="15" x14ac:dyDescent="0.25">
      <c r="A77" s="23"/>
      <c r="B77" s="15"/>
      <c r="C77" s="11"/>
      <c r="D77" s="7" t="s">
        <v>32</v>
      </c>
      <c r="E77" s="78"/>
      <c r="F77" s="67"/>
      <c r="G77" s="70"/>
      <c r="H77" s="70"/>
      <c r="I77" s="71"/>
      <c r="J77" s="70"/>
      <c r="K77" s="67"/>
      <c r="L77" s="75"/>
    </row>
    <row r="78" spans="1:12" ht="15.75" thickBot="1" x14ac:dyDescent="0.3">
      <c r="A78" s="23"/>
      <c r="B78" s="15"/>
      <c r="C78" s="11"/>
      <c r="D78" s="143"/>
      <c r="E78" s="119"/>
      <c r="F78" s="80"/>
      <c r="G78" s="138"/>
      <c r="H78" s="138"/>
      <c r="I78" s="139"/>
      <c r="J78" s="138"/>
      <c r="K78" s="80"/>
      <c r="L78" s="84"/>
    </row>
    <row r="79" spans="1:12" ht="15.75" thickBot="1" x14ac:dyDescent="0.3">
      <c r="A79" s="23"/>
      <c r="B79" s="15"/>
      <c r="C79" s="11"/>
      <c r="D79" s="143"/>
      <c r="E79" s="119"/>
      <c r="F79" s="80"/>
      <c r="G79" s="138"/>
      <c r="H79" s="138"/>
      <c r="I79" s="139"/>
      <c r="J79" s="138"/>
      <c r="K79" s="80"/>
      <c r="L79" s="84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169" t="s">
        <v>4</v>
      </c>
      <c r="D81" s="170"/>
      <c r="E81" s="31"/>
      <c r="F81" s="32">
        <f>F70+F80</f>
        <v>540</v>
      </c>
      <c r="G81" s="32">
        <f t="shared" ref="G81" si="35">G70+G80</f>
        <v>19</v>
      </c>
      <c r="H81" s="32">
        <f t="shared" ref="H81" si="36">H70+H80</f>
        <v>22</v>
      </c>
      <c r="I81" s="32">
        <f t="shared" ref="I81" si="37">I70+I80</f>
        <v>90</v>
      </c>
      <c r="J81" s="32">
        <f t="shared" ref="J81" si="38">J70+J80</f>
        <v>630</v>
      </c>
      <c r="K81" s="32"/>
      <c r="L81" s="32"/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5" t="s">
        <v>70</v>
      </c>
      <c r="F82" s="88">
        <v>240</v>
      </c>
      <c r="G82" s="55">
        <v>18</v>
      </c>
      <c r="H82" s="55">
        <v>26</v>
      </c>
      <c r="I82" s="56">
        <v>37</v>
      </c>
      <c r="J82" s="55">
        <v>450</v>
      </c>
      <c r="K82" s="88" t="s">
        <v>71</v>
      </c>
      <c r="L82" s="52">
        <v>56.77</v>
      </c>
    </row>
    <row r="83" spans="1:12" ht="15" x14ac:dyDescent="0.25">
      <c r="A83" s="23"/>
      <c r="B83" s="15"/>
      <c r="C83" s="11"/>
      <c r="D83" s="48" t="s">
        <v>26</v>
      </c>
      <c r="E83" s="78" t="s">
        <v>72</v>
      </c>
      <c r="F83" s="67">
        <v>60</v>
      </c>
      <c r="G83" s="70">
        <v>0</v>
      </c>
      <c r="H83" s="70">
        <v>0</v>
      </c>
      <c r="I83" s="71">
        <v>1</v>
      </c>
      <c r="J83" s="70">
        <v>7</v>
      </c>
      <c r="K83" s="67">
        <v>54</v>
      </c>
      <c r="L83" s="76">
        <v>7.7</v>
      </c>
    </row>
    <row r="84" spans="1:12" ht="15" x14ac:dyDescent="0.25">
      <c r="A84" s="23"/>
      <c r="B84" s="15"/>
      <c r="C84" s="11"/>
      <c r="D84" s="7" t="s">
        <v>22</v>
      </c>
      <c r="E84" s="91" t="s">
        <v>42</v>
      </c>
      <c r="F84" s="52">
        <v>180</v>
      </c>
      <c r="G84" s="55">
        <v>0</v>
      </c>
      <c r="H84" s="55">
        <v>0</v>
      </c>
      <c r="I84" s="56">
        <v>9</v>
      </c>
      <c r="J84" s="55">
        <v>36</v>
      </c>
      <c r="K84" s="52">
        <v>261</v>
      </c>
      <c r="L84" s="53">
        <v>1.63</v>
      </c>
    </row>
    <row r="85" spans="1:12" ht="15" x14ac:dyDescent="0.25">
      <c r="A85" s="23"/>
      <c r="B85" s="15"/>
      <c r="C85" s="11"/>
      <c r="D85" s="7" t="s">
        <v>23</v>
      </c>
      <c r="E85" s="91" t="s">
        <v>50</v>
      </c>
      <c r="F85" s="52">
        <v>30</v>
      </c>
      <c r="G85" s="55">
        <v>2</v>
      </c>
      <c r="H85" s="55">
        <v>0</v>
      </c>
      <c r="I85" s="56">
        <v>16</v>
      </c>
      <c r="J85" s="55">
        <v>70</v>
      </c>
      <c r="K85" s="52" t="s">
        <v>46</v>
      </c>
      <c r="L85" s="53">
        <v>2.12</v>
      </c>
    </row>
    <row r="86" spans="1:12" ht="15" x14ac:dyDescent="0.25">
      <c r="A86" s="23"/>
      <c r="B86" s="15"/>
      <c r="C86" s="11"/>
      <c r="D86" s="7" t="s">
        <v>24</v>
      </c>
      <c r="E86" s="78" t="s">
        <v>52</v>
      </c>
      <c r="F86" s="67">
        <v>100</v>
      </c>
      <c r="G86" s="70">
        <v>0</v>
      </c>
      <c r="H86" s="70">
        <v>0</v>
      </c>
      <c r="I86" s="71">
        <v>10</v>
      </c>
      <c r="J86" s="70">
        <v>47</v>
      </c>
      <c r="K86" s="67">
        <v>231</v>
      </c>
      <c r="L86" s="75">
        <v>9.75</v>
      </c>
    </row>
    <row r="87" spans="1:12" ht="15" x14ac:dyDescent="0.25">
      <c r="A87" s="23"/>
      <c r="B87" s="15"/>
      <c r="C87" s="11"/>
      <c r="D87" s="48" t="s">
        <v>23</v>
      </c>
      <c r="E87" s="98" t="s">
        <v>51</v>
      </c>
      <c r="F87" s="67">
        <v>20</v>
      </c>
      <c r="G87" s="113">
        <v>1</v>
      </c>
      <c r="H87" s="113">
        <v>0</v>
      </c>
      <c r="I87" s="114">
        <v>7</v>
      </c>
      <c r="J87" s="113">
        <v>34</v>
      </c>
      <c r="K87" s="52" t="s">
        <v>46</v>
      </c>
      <c r="L87" s="76">
        <v>1.73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39">SUM(G82:G88)</f>
        <v>21</v>
      </c>
      <c r="H89" s="19">
        <f t="shared" ref="H89" si="40">SUM(H82:H88)</f>
        <v>26</v>
      </c>
      <c r="I89" s="19">
        <f t="shared" ref="I89" si="41">SUM(I82:I88)</f>
        <v>80</v>
      </c>
      <c r="J89" s="19">
        <f t="shared" ref="J89" si="42">SUM(J82:J88)</f>
        <v>644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/>
      <c r="F90" s="67"/>
      <c r="G90" s="110"/>
      <c r="H90" s="110"/>
      <c r="I90" s="111"/>
      <c r="J90" s="110"/>
      <c r="K90" s="67"/>
      <c r="L90" s="75"/>
    </row>
    <row r="91" spans="1:12" ht="15" x14ac:dyDescent="0.25">
      <c r="A91" s="23"/>
      <c r="B91" s="15"/>
      <c r="C91" s="11"/>
      <c r="D91" s="7" t="s">
        <v>27</v>
      </c>
      <c r="E91" s="78"/>
      <c r="F91" s="67"/>
      <c r="G91" s="70"/>
      <c r="H91" s="70"/>
      <c r="I91" s="71"/>
      <c r="J91" s="70"/>
      <c r="K91" s="67"/>
      <c r="L91" s="75"/>
    </row>
    <row r="92" spans="1:12" ht="15" x14ac:dyDescent="0.25">
      <c r="A92" s="23"/>
      <c r="B92" s="15"/>
      <c r="C92" s="11"/>
      <c r="D92" s="7" t="s">
        <v>28</v>
      </c>
      <c r="E92" s="102"/>
      <c r="F92" s="68"/>
      <c r="G92" s="110"/>
      <c r="H92" s="110"/>
      <c r="I92" s="111"/>
      <c r="J92" s="110"/>
      <c r="K92" s="68"/>
      <c r="L92" s="75"/>
    </row>
    <row r="93" spans="1:12" ht="15" x14ac:dyDescent="0.25">
      <c r="A93" s="23"/>
      <c r="B93" s="15"/>
      <c r="C93" s="11"/>
      <c r="D93" s="7" t="s">
        <v>29</v>
      </c>
      <c r="E93" s="49"/>
      <c r="F93" s="50"/>
      <c r="G93" s="50"/>
      <c r="H93" s="50"/>
      <c r="I93" s="50"/>
      <c r="J93" s="50"/>
      <c r="K93" s="51"/>
      <c r="L93" s="50"/>
    </row>
    <row r="94" spans="1:12" ht="15.75" thickBot="1" x14ac:dyDescent="0.3">
      <c r="A94" s="23"/>
      <c r="B94" s="15"/>
      <c r="C94" s="11"/>
      <c r="D94" s="7" t="s">
        <v>30</v>
      </c>
      <c r="E94" s="119"/>
      <c r="F94" s="80"/>
      <c r="G94" s="81"/>
      <c r="H94" s="81"/>
      <c r="I94" s="82"/>
      <c r="J94" s="81"/>
      <c r="K94" s="80"/>
      <c r="L94" s="144"/>
    </row>
    <row r="95" spans="1:12" ht="15" x14ac:dyDescent="0.25">
      <c r="A95" s="23"/>
      <c r="B95" s="15"/>
      <c r="C95" s="11"/>
      <c r="D95" s="7" t="s">
        <v>31</v>
      </c>
      <c r="E95" s="78"/>
      <c r="F95" s="67"/>
      <c r="G95" s="70"/>
      <c r="H95" s="70"/>
      <c r="I95" s="71"/>
      <c r="J95" s="70"/>
      <c r="K95" s="67"/>
      <c r="L95" s="75"/>
    </row>
    <row r="96" spans="1:12" ht="15" x14ac:dyDescent="0.25">
      <c r="A96" s="23"/>
      <c r="B96" s="15"/>
      <c r="C96" s="11"/>
      <c r="D96" s="7" t="s">
        <v>32</v>
      </c>
      <c r="E96" s="78"/>
      <c r="F96" s="67"/>
      <c r="G96" s="70"/>
      <c r="H96" s="70"/>
      <c r="I96" s="71"/>
      <c r="J96" s="70"/>
      <c r="K96" s="67"/>
      <c r="L96" s="76"/>
    </row>
    <row r="97" spans="1:12" ht="15" x14ac:dyDescent="0.25">
      <c r="A97" s="23"/>
      <c r="B97" s="15"/>
      <c r="C97" s="11"/>
      <c r="D97" s="48"/>
      <c r="E97" s="49"/>
      <c r="F97" s="50"/>
      <c r="G97" s="50"/>
      <c r="H97" s="50"/>
      <c r="I97" s="50"/>
      <c r="J97" s="50"/>
      <c r="K97" s="51"/>
      <c r="L97" s="50"/>
    </row>
    <row r="98" spans="1:12" ht="15" x14ac:dyDescent="0.25">
      <c r="A98" s="23"/>
      <c r="B98" s="15"/>
      <c r="C98" s="11"/>
      <c r="D98" s="48"/>
      <c r="E98" s="49"/>
      <c r="F98" s="50"/>
      <c r="G98" s="50"/>
      <c r="H98" s="50"/>
      <c r="I98" s="50"/>
      <c r="J98" s="50"/>
      <c r="K98" s="51"/>
      <c r="L98" s="5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169" t="s">
        <v>4</v>
      </c>
      <c r="D100" s="170"/>
      <c r="E100" s="31"/>
      <c r="F100" s="32">
        <f>F89+F99</f>
        <v>630</v>
      </c>
      <c r="G100" s="32">
        <f t="shared" ref="G100" si="47">G89+G99</f>
        <v>21</v>
      </c>
      <c r="H100" s="32">
        <f t="shared" ref="H100" si="48">H89+H99</f>
        <v>26</v>
      </c>
      <c r="I100" s="32">
        <f t="shared" ref="I100" si="49">I89+I99</f>
        <v>80</v>
      </c>
      <c r="J100" s="32">
        <f t="shared" ref="J100" si="50">J89+J99</f>
        <v>644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45" t="s">
        <v>73</v>
      </c>
      <c r="F101" s="146">
        <v>150</v>
      </c>
      <c r="G101" s="148">
        <v>9.1</v>
      </c>
      <c r="H101" s="148">
        <v>8.35</v>
      </c>
      <c r="I101" s="149">
        <v>43.02</v>
      </c>
      <c r="J101" s="148">
        <v>262.05</v>
      </c>
      <c r="K101" s="150" t="s">
        <v>43</v>
      </c>
      <c r="L101" s="147">
        <v>28.16</v>
      </c>
    </row>
    <row r="102" spans="1:12" ht="15" x14ac:dyDescent="0.25">
      <c r="A102" s="23"/>
      <c r="B102" s="15"/>
      <c r="C102" s="11"/>
      <c r="D102" s="6" t="s">
        <v>26</v>
      </c>
      <c r="E102" s="49"/>
      <c r="F102" s="50"/>
      <c r="G102" s="50"/>
      <c r="H102" s="50"/>
      <c r="I102" s="50"/>
      <c r="J102" s="50"/>
      <c r="K102" s="51"/>
      <c r="L102" s="50"/>
    </row>
    <row r="103" spans="1:12" ht="15" x14ac:dyDescent="0.25">
      <c r="A103" s="23"/>
      <c r="B103" s="15"/>
      <c r="C103" s="11"/>
      <c r="D103" s="7" t="s">
        <v>22</v>
      </c>
      <c r="E103" s="98" t="s">
        <v>74</v>
      </c>
      <c r="F103" s="67">
        <v>180</v>
      </c>
      <c r="G103" s="112">
        <v>3.67</v>
      </c>
      <c r="H103" s="112">
        <v>3.19</v>
      </c>
      <c r="I103" s="151">
        <v>15.82</v>
      </c>
      <c r="J103" s="112">
        <v>106.2</v>
      </c>
      <c r="K103" s="152">
        <v>266</v>
      </c>
      <c r="L103" s="140">
        <v>16.48</v>
      </c>
    </row>
    <row r="104" spans="1:12" ht="15" x14ac:dyDescent="0.25">
      <c r="A104" s="23"/>
      <c r="B104" s="15"/>
      <c r="C104" s="11"/>
      <c r="D104" s="7" t="s">
        <v>23</v>
      </c>
      <c r="E104" s="78" t="s">
        <v>50</v>
      </c>
      <c r="F104" s="67">
        <v>20</v>
      </c>
      <c r="G104" s="70">
        <v>1.48</v>
      </c>
      <c r="H104" s="70">
        <v>0.18</v>
      </c>
      <c r="I104" s="71">
        <v>9.82</v>
      </c>
      <c r="J104" s="70">
        <v>46.89</v>
      </c>
      <c r="K104" s="152" t="s">
        <v>46</v>
      </c>
      <c r="L104" s="75">
        <v>1.42</v>
      </c>
    </row>
    <row r="105" spans="1:12" ht="15" x14ac:dyDescent="0.25">
      <c r="A105" s="23"/>
      <c r="B105" s="15"/>
      <c r="C105" s="11"/>
      <c r="D105" s="7" t="s">
        <v>24</v>
      </c>
      <c r="E105" s="78" t="s">
        <v>69</v>
      </c>
      <c r="F105" s="67">
        <v>100</v>
      </c>
      <c r="G105" s="55">
        <v>0.4</v>
      </c>
      <c r="H105" s="55">
        <v>0.4</v>
      </c>
      <c r="I105" s="56">
        <v>9.8000000000000007</v>
      </c>
      <c r="J105" s="55">
        <v>47</v>
      </c>
      <c r="K105" s="152">
        <v>231</v>
      </c>
      <c r="L105" s="140">
        <v>9.75</v>
      </c>
    </row>
    <row r="106" spans="1:12" ht="15" x14ac:dyDescent="0.25">
      <c r="A106" s="23"/>
      <c r="B106" s="15"/>
      <c r="C106" s="11"/>
      <c r="D106" s="98" t="s">
        <v>76</v>
      </c>
      <c r="E106" s="78" t="s">
        <v>75</v>
      </c>
      <c r="F106" s="67">
        <v>125</v>
      </c>
      <c r="G106" s="110">
        <v>3.75</v>
      </c>
      <c r="H106" s="110">
        <v>3.12</v>
      </c>
      <c r="I106" s="111">
        <v>19.37</v>
      </c>
      <c r="J106" s="112">
        <v>120.6</v>
      </c>
      <c r="K106" s="152" t="s">
        <v>46</v>
      </c>
      <c r="L106" s="140">
        <v>31.98</v>
      </c>
    </row>
    <row r="107" spans="1:12" ht="15" x14ac:dyDescent="0.25">
      <c r="A107" s="23"/>
      <c r="B107" s="15"/>
      <c r="C107" s="11"/>
      <c r="D107" s="48"/>
      <c r="E107" s="49"/>
      <c r="F107" s="50"/>
      <c r="G107" s="50"/>
      <c r="H107" s="50"/>
      <c r="I107" s="50"/>
      <c r="J107" s="50"/>
      <c r="K107" s="51"/>
      <c r="L107" s="5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1">SUM(G101:G107)</f>
        <v>18.399999999999999</v>
      </c>
      <c r="H108" s="19">
        <f t="shared" si="51"/>
        <v>15.239999999999998</v>
      </c>
      <c r="I108" s="19">
        <f t="shared" si="51"/>
        <v>97.83</v>
      </c>
      <c r="J108" s="19">
        <f t="shared" si="51"/>
        <v>582.74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8"/>
      <c r="F109" s="67"/>
      <c r="G109" s="113"/>
      <c r="H109" s="113"/>
      <c r="I109" s="114"/>
      <c r="J109" s="113"/>
      <c r="K109" s="152"/>
      <c r="L109" s="76"/>
    </row>
    <row r="110" spans="1:12" ht="15" x14ac:dyDescent="0.25">
      <c r="A110" s="23"/>
      <c r="B110" s="15"/>
      <c r="C110" s="11"/>
      <c r="D110" s="7" t="s">
        <v>27</v>
      </c>
      <c r="E110" s="98"/>
      <c r="F110" s="67"/>
      <c r="G110" s="70"/>
      <c r="H110" s="70"/>
      <c r="I110" s="71"/>
      <c r="J110" s="70"/>
      <c r="K110" s="152"/>
      <c r="L110" s="75"/>
    </row>
    <row r="111" spans="1:12" ht="15" x14ac:dyDescent="0.25">
      <c r="A111" s="23"/>
      <c r="B111" s="15"/>
      <c r="C111" s="11"/>
      <c r="D111" s="7" t="s">
        <v>28</v>
      </c>
      <c r="E111" s="153"/>
      <c r="F111" s="68"/>
      <c r="G111" s="110"/>
      <c r="H111" s="113"/>
      <c r="I111" s="114"/>
      <c r="J111" s="113"/>
      <c r="K111" s="154"/>
      <c r="L111" s="74"/>
    </row>
    <row r="112" spans="1:12" ht="15" x14ac:dyDescent="0.25">
      <c r="A112" s="23"/>
      <c r="B112" s="15"/>
      <c r="C112" s="11"/>
      <c r="D112" s="7" t="s">
        <v>29</v>
      </c>
      <c r="E112" s="98"/>
      <c r="F112" s="67"/>
      <c r="G112" s="70"/>
      <c r="H112" s="70"/>
      <c r="I112" s="71"/>
      <c r="J112" s="70"/>
      <c r="K112" s="152"/>
      <c r="L112" s="76"/>
    </row>
    <row r="113" spans="1:12" ht="15" x14ac:dyDescent="0.25">
      <c r="A113" s="23"/>
      <c r="B113" s="15"/>
      <c r="C113" s="11"/>
      <c r="D113" s="7" t="s">
        <v>30</v>
      </c>
      <c r="E113" s="78"/>
      <c r="F113" s="67"/>
      <c r="G113" s="70"/>
      <c r="H113" s="70"/>
      <c r="I113" s="71"/>
      <c r="J113" s="70"/>
      <c r="K113" s="152"/>
      <c r="L113" s="76"/>
    </row>
    <row r="114" spans="1:12" ht="15" x14ac:dyDescent="0.25">
      <c r="A114" s="23"/>
      <c r="B114" s="15"/>
      <c r="C114" s="11"/>
      <c r="D114" s="7" t="s">
        <v>31</v>
      </c>
      <c r="E114" s="66"/>
      <c r="F114" s="67"/>
      <c r="G114" s="112"/>
      <c r="H114" s="113"/>
      <c r="I114" s="114"/>
      <c r="J114" s="113"/>
      <c r="K114" s="152"/>
      <c r="L114" s="74"/>
    </row>
    <row r="115" spans="1:12" ht="15" x14ac:dyDescent="0.25">
      <c r="A115" s="23"/>
      <c r="B115" s="15"/>
      <c r="C115" s="11"/>
      <c r="D115" s="7" t="s">
        <v>32</v>
      </c>
      <c r="E115" s="66"/>
      <c r="F115" s="67"/>
      <c r="G115" s="113"/>
      <c r="H115" s="113"/>
      <c r="I115" s="114"/>
      <c r="J115" s="113"/>
      <c r="K115" s="152"/>
      <c r="L115" s="74"/>
    </row>
    <row r="116" spans="1:12" ht="15" x14ac:dyDescent="0.25">
      <c r="A116" s="23"/>
      <c r="B116" s="15"/>
      <c r="C116" s="11"/>
      <c r="D116" s="6"/>
      <c r="E116" s="66"/>
      <c r="F116" s="67"/>
      <c r="G116" s="70"/>
      <c r="H116" s="70"/>
      <c r="I116" s="71"/>
      <c r="J116" s="70"/>
      <c r="K116" s="152"/>
      <c r="L116" s="74"/>
    </row>
    <row r="117" spans="1:12" ht="15.75" thickBot="1" x14ac:dyDescent="0.3">
      <c r="A117" s="23"/>
      <c r="B117" s="15"/>
      <c r="C117" s="11"/>
      <c r="D117" s="6"/>
      <c r="E117" s="155"/>
      <c r="F117" s="80"/>
      <c r="G117" s="81"/>
      <c r="H117" s="81"/>
      <c r="I117" s="82"/>
      <c r="J117" s="81"/>
      <c r="K117" s="152"/>
      <c r="L117" s="1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169" t="s">
        <v>4</v>
      </c>
      <c r="D119" s="170"/>
      <c r="E119" s="31"/>
      <c r="F119" s="32">
        <f>F108+F118</f>
        <v>575</v>
      </c>
      <c r="G119" s="32">
        <f t="shared" ref="G119" si="53">G108+G118</f>
        <v>18.399999999999999</v>
      </c>
      <c r="H119" s="32">
        <f t="shared" ref="H119" si="54">H108+H118</f>
        <v>15.239999999999998</v>
      </c>
      <c r="I119" s="32">
        <f t="shared" ref="I119" si="55">I108+I118</f>
        <v>97.83</v>
      </c>
      <c r="J119" s="32">
        <f t="shared" ref="J119" si="56">J108+J118</f>
        <v>582.74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8" t="s">
        <v>77</v>
      </c>
      <c r="F120" s="67">
        <v>90</v>
      </c>
      <c r="G120" s="110">
        <v>9.6</v>
      </c>
      <c r="H120" s="110">
        <v>5.4</v>
      </c>
      <c r="I120" s="111">
        <v>14.98</v>
      </c>
      <c r="J120" s="110">
        <v>145.19999999999999</v>
      </c>
      <c r="K120" s="152" t="s">
        <v>68</v>
      </c>
      <c r="L120" s="75">
        <v>57.65</v>
      </c>
    </row>
    <row r="121" spans="1:12" ht="15" x14ac:dyDescent="0.25">
      <c r="A121" s="14"/>
      <c r="B121" s="15"/>
      <c r="C121" s="11"/>
      <c r="D121" s="48" t="s">
        <v>26</v>
      </c>
      <c r="E121" s="63" t="s">
        <v>78</v>
      </c>
      <c r="F121" s="67">
        <v>60</v>
      </c>
      <c r="G121" s="110">
        <v>0.72</v>
      </c>
      <c r="H121" s="110">
        <v>2.83</v>
      </c>
      <c r="I121" s="111">
        <v>4.62</v>
      </c>
      <c r="J121" s="110">
        <v>47</v>
      </c>
      <c r="K121" s="157" t="s">
        <v>46</v>
      </c>
      <c r="L121" s="75">
        <v>12.2</v>
      </c>
    </row>
    <row r="122" spans="1:12" ht="15" x14ac:dyDescent="0.25">
      <c r="A122" s="14"/>
      <c r="B122" s="15"/>
      <c r="C122" s="11"/>
      <c r="D122" s="7" t="s">
        <v>22</v>
      </c>
      <c r="E122" s="63" t="s">
        <v>79</v>
      </c>
      <c r="F122" s="67">
        <v>200</v>
      </c>
      <c r="G122" s="113">
        <v>1</v>
      </c>
      <c r="H122" s="113">
        <v>0</v>
      </c>
      <c r="I122" s="114">
        <v>20</v>
      </c>
      <c r="J122" s="113">
        <v>42</v>
      </c>
      <c r="K122" s="157" t="s">
        <v>46</v>
      </c>
      <c r="L122" s="76">
        <v>12.35</v>
      </c>
    </row>
    <row r="123" spans="1:12" ht="15" x14ac:dyDescent="0.25">
      <c r="A123" s="14"/>
      <c r="B123" s="15"/>
      <c r="C123" s="11"/>
      <c r="D123" s="7" t="s">
        <v>23</v>
      </c>
      <c r="E123" s="63" t="s">
        <v>50</v>
      </c>
      <c r="F123" s="67">
        <v>27</v>
      </c>
      <c r="G123" s="70">
        <v>2</v>
      </c>
      <c r="H123" s="70">
        <v>0.24</v>
      </c>
      <c r="I123" s="71">
        <v>14.24</v>
      </c>
      <c r="J123" s="70">
        <v>63.3</v>
      </c>
      <c r="K123" s="157" t="s">
        <v>46</v>
      </c>
      <c r="L123" s="76">
        <v>1.91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48" t="s">
        <v>29</v>
      </c>
      <c r="E125" s="63" t="s">
        <v>80</v>
      </c>
      <c r="F125" s="67">
        <v>150</v>
      </c>
      <c r="G125" s="70">
        <v>5.52</v>
      </c>
      <c r="H125" s="70">
        <v>4.5149999999999997</v>
      </c>
      <c r="I125" s="71">
        <v>26.445</v>
      </c>
      <c r="J125" s="70">
        <v>168</v>
      </c>
      <c r="K125" s="157">
        <v>207</v>
      </c>
      <c r="L125" s="76">
        <v>8.9499999999999993</v>
      </c>
    </row>
    <row r="126" spans="1:12" ht="15" x14ac:dyDescent="0.25">
      <c r="A126" s="14"/>
      <c r="B126" s="15"/>
      <c r="C126" s="11"/>
      <c r="D126" s="48"/>
      <c r="E126" s="63" t="s">
        <v>51</v>
      </c>
      <c r="F126" s="67">
        <v>20</v>
      </c>
      <c r="G126" s="70">
        <v>1.36</v>
      </c>
      <c r="H126" s="70">
        <v>0.24</v>
      </c>
      <c r="I126" s="71">
        <v>7.2</v>
      </c>
      <c r="J126" s="70">
        <v>34</v>
      </c>
      <c r="K126" s="157" t="s">
        <v>46</v>
      </c>
      <c r="L126" s="76">
        <v>1.73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57">SUM(G120:G126)</f>
        <v>20.2</v>
      </c>
      <c r="H127" s="19">
        <f t="shared" si="57"/>
        <v>13.225</v>
      </c>
      <c r="I127" s="19">
        <f t="shared" si="57"/>
        <v>87.484999999999999</v>
      </c>
      <c r="J127" s="19">
        <f t="shared" si="57"/>
        <v>499.5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8"/>
      <c r="F128" s="67"/>
      <c r="G128" s="113"/>
      <c r="H128" s="113"/>
      <c r="I128" s="114"/>
      <c r="J128" s="113"/>
      <c r="K128" s="152"/>
      <c r="L128" s="76"/>
    </row>
    <row r="129" spans="1:12" ht="15" x14ac:dyDescent="0.25">
      <c r="A129" s="14"/>
      <c r="B129" s="15"/>
      <c r="C129" s="11"/>
      <c r="D129" s="7" t="s">
        <v>27</v>
      </c>
      <c r="E129" s="78"/>
      <c r="F129" s="67"/>
      <c r="G129" s="70"/>
      <c r="H129" s="70"/>
      <c r="I129" s="71"/>
      <c r="J129" s="70"/>
      <c r="K129" s="152"/>
      <c r="L129" s="75"/>
    </row>
    <row r="130" spans="1:12" ht="15" x14ac:dyDescent="0.25">
      <c r="A130" s="14"/>
      <c r="B130" s="15"/>
      <c r="C130" s="11"/>
      <c r="D130" s="7" t="s">
        <v>28</v>
      </c>
      <c r="E130" s="63"/>
      <c r="F130" s="67"/>
      <c r="G130" s="70"/>
      <c r="H130" s="70"/>
      <c r="I130" s="71"/>
      <c r="J130" s="110"/>
      <c r="K130" s="157"/>
      <c r="L130" s="75"/>
    </row>
    <row r="131" spans="1:12" ht="15" x14ac:dyDescent="0.25">
      <c r="A131" s="14"/>
      <c r="B131" s="15"/>
      <c r="C131" s="11"/>
      <c r="D131" s="7" t="s">
        <v>29</v>
      </c>
      <c r="E131" s="102"/>
      <c r="F131" s="68"/>
      <c r="G131" s="70"/>
      <c r="H131" s="70"/>
      <c r="I131" s="71"/>
      <c r="J131" s="70"/>
      <c r="K131" s="154"/>
      <c r="L131" s="76"/>
    </row>
    <row r="132" spans="1:12" ht="15" x14ac:dyDescent="0.25">
      <c r="A132" s="14"/>
      <c r="B132" s="15"/>
      <c r="C132" s="11"/>
      <c r="D132" s="7" t="s">
        <v>30</v>
      </c>
      <c r="E132" s="78"/>
      <c r="F132" s="67"/>
      <c r="G132" s="70"/>
      <c r="H132" s="70"/>
      <c r="I132" s="71"/>
      <c r="J132" s="70"/>
      <c r="K132" s="152"/>
      <c r="L132" s="76"/>
    </row>
    <row r="133" spans="1:12" ht="15" x14ac:dyDescent="0.25">
      <c r="A133" s="14"/>
      <c r="B133" s="15"/>
      <c r="C133" s="11"/>
      <c r="D133" s="7" t="s">
        <v>31</v>
      </c>
      <c r="E133" s="63"/>
      <c r="F133" s="67"/>
      <c r="G133" s="70"/>
      <c r="H133" s="70"/>
      <c r="I133" s="71"/>
      <c r="J133" s="70"/>
      <c r="K133" s="157"/>
      <c r="L133" s="76"/>
    </row>
    <row r="134" spans="1:12" ht="15" x14ac:dyDescent="0.25">
      <c r="A134" s="14"/>
      <c r="B134" s="15"/>
      <c r="C134" s="11"/>
      <c r="D134" s="7" t="s">
        <v>32</v>
      </c>
      <c r="E134" s="63"/>
      <c r="F134" s="67"/>
      <c r="G134" s="70"/>
      <c r="H134" s="70"/>
      <c r="I134" s="71"/>
      <c r="J134" s="70"/>
      <c r="K134" s="157"/>
      <c r="L134" s="76"/>
    </row>
    <row r="135" spans="1:12" ht="15.75" thickBot="1" x14ac:dyDescent="0.3">
      <c r="A135" s="14"/>
      <c r="B135" s="15"/>
      <c r="C135" s="11"/>
      <c r="D135" s="155"/>
      <c r="E135" s="143"/>
      <c r="F135" s="80"/>
      <c r="G135" s="81"/>
      <c r="H135" s="81"/>
      <c r="I135" s="82"/>
      <c r="J135" s="81"/>
      <c r="K135" s="158"/>
      <c r="L135" s="12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169" t="s">
        <v>4</v>
      </c>
      <c r="D138" s="170"/>
      <c r="E138" s="31"/>
      <c r="F138" s="32">
        <f>F127+F137</f>
        <v>547</v>
      </c>
      <c r="G138" s="32">
        <f t="shared" ref="G138" si="59">G127+G137</f>
        <v>20.2</v>
      </c>
      <c r="H138" s="32">
        <f t="shared" ref="H138" si="60">H127+H137</f>
        <v>13.225</v>
      </c>
      <c r="I138" s="32">
        <f t="shared" ref="I138" si="61">I127+I137</f>
        <v>87.484999999999999</v>
      </c>
      <c r="J138" s="32">
        <f t="shared" ref="J138" si="62">J127+J137</f>
        <v>499.5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02" t="s">
        <v>81</v>
      </c>
      <c r="F139" s="68">
        <v>170</v>
      </c>
      <c r="G139" s="112">
        <v>8.8000000000000007</v>
      </c>
      <c r="H139" s="112">
        <v>15.93</v>
      </c>
      <c r="I139" s="151">
        <v>19.829999999999998</v>
      </c>
      <c r="J139" s="112">
        <v>242</v>
      </c>
      <c r="K139" s="154" t="s">
        <v>82</v>
      </c>
      <c r="L139" s="76">
        <v>70.849999999999994</v>
      </c>
    </row>
    <row r="140" spans="1:12" ht="15" x14ac:dyDescent="0.25">
      <c r="A140" s="23"/>
      <c r="B140" s="15"/>
      <c r="C140" s="11"/>
      <c r="D140" s="48" t="s">
        <v>26</v>
      </c>
      <c r="E140" s="49"/>
      <c r="F140" s="50"/>
      <c r="G140" s="50"/>
      <c r="H140" s="50"/>
      <c r="I140" s="50"/>
      <c r="J140" s="112"/>
      <c r="K140" s="51"/>
      <c r="L140" s="50"/>
    </row>
    <row r="141" spans="1:12" ht="15" x14ac:dyDescent="0.25">
      <c r="A141" s="23"/>
      <c r="B141" s="15"/>
      <c r="C141" s="11"/>
      <c r="D141" s="7" t="s">
        <v>22</v>
      </c>
      <c r="E141" s="78" t="s">
        <v>41</v>
      </c>
      <c r="F141" s="67">
        <v>180</v>
      </c>
      <c r="G141" s="70">
        <v>2.84</v>
      </c>
      <c r="H141" s="70">
        <v>2.41</v>
      </c>
      <c r="I141" s="71">
        <v>14.35</v>
      </c>
      <c r="J141" s="70">
        <v>45</v>
      </c>
      <c r="K141" s="152">
        <v>264</v>
      </c>
      <c r="L141" s="76">
        <v>12.09</v>
      </c>
    </row>
    <row r="142" spans="1:12" ht="15.75" customHeight="1" x14ac:dyDescent="0.25">
      <c r="A142" s="23"/>
      <c r="B142" s="15"/>
      <c r="C142" s="11"/>
      <c r="D142" s="7" t="s">
        <v>23</v>
      </c>
      <c r="E142" s="78" t="s">
        <v>50</v>
      </c>
      <c r="F142" s="67">
        <v>20</v>
      </c>
      <c r="G142" s="70">
        <v>1.48</v>
      </c>
      <c r="H142" s="70">
        <v>0.18</v>
      </c>
      <c r="I142" s="71">
        <v>9.82</v>
      </c>
      <c r="J142" s="70">
        <v>46.89</v>
      </c>
      <c r="K142" s="152" t="s">
        <v>46</v>
      </c>
      <c r="L142" s="140">
        <v>1.42</v>
      </c>
    </row>
    <row r="143" spans="1:12" ht="15" x14ac:dyDescent="0.25">
      <c r="A143" s="23"/>
      <c r="B143" s="15"/>
      <c r="C143" s="11"/>
      <c r="D143" s="7" t="s">
        <v>24</v>
      </c>
      <c r="E143" s="78" t="s">
        <v>52</v>
      </c>
      <c r="F143" s="67">
        <v>100</v>
      </c>
      <c r="G143" s="70">
        <v>0.4</v>
      </c>
      <c r="H143" s="70">
        <v>0.4</v>
      </c>
      <c r="I143" s="70">
        <v>9.8000000000000007</v>
      </c>
      <c r="J143" s="70">
        <v>47</v>
      </c>
      <c r="K143" s="152">
        <v>231</v>
      </c>
      <c r="L143" s="140">
        <v>9.75</v>
      </c>
    </row>
    <row r="144" spans="1:12" ht="15" x14ac:dyDescent="0.25">
      <c r="A144" s="23"/>
      <c r="B144" s="15"/>
      <c r="C144" s="11"/>
      <c r="D144" s="48" t="s">
        <v>76</v>
      </c>
      <c r="E144" s="159" t="s">
        <v>75</v>
      </c>
      <c r="F144" s="160">
        <v>125</v>
      </c>
      <c r="G144" s="110">
        <v>3.75</v>
      </c>
      <c r="H144" s="110">
        <v>3.12</v>
      </c>
      <c r="I144" s="111">
        <v>19.37</v>
      </c>
      <c r="J144" s="112">
        <v>120.6</v>
      </c>
      <c r="K144" s="152" t="s">
        <v>46</v>
      </c>
      <c r="L144" s="140">
        <v>31.98</v>
      </c>
    </row>
    <row r="145" spans="1:12" ht="15" x14ac:dyDescent="0.25">
      <c r="A145" s="23"/>
      <c r="B145" s="15"/>
      <c r="C145" s="11"/>
      <c r="D145" s="48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3">SUM(G139:G145)</f>
        <v>17.270000000000003</v>
      </c>
      <c r="H146" s="19">
        <f t="shared" si="63"/>
        <v>22.04</v>
      </c>
      <c r="I146" s="19">
        <f t="shared" si="63"/>
        <v>73.17</v>
      </c>
      <c r="J146" s="19">
        <f t="shared" si="63"/>
        <v>501.49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98"/>
      <c r="F147" s="67"/>
      <c r="G147" s="113"/>
      <c r="H147" s="113"/>
      <c r="I147" s="114"/>
      <c r="J147" s="113"/>
      <c r="K147" s="152"/>
      <c r="L147" s="76"/>
    </row>
    <row r="148" spans="1:12" ht="15" x14ac:dyDescent="0.25">
      <c r="A148" s="23"/>
      <c r="B148" s="15"/>
      <c r="C148" s="11"/>
      <c r="D148" s="7" t="s">
        <v>27</v>
      </c>
      <c r="E148" s="78"/>
      <c r="F148" s="67"/>
      <c r="G148" s="70"/>
      <c r="H148" s="70"/>
      <c r="I148" s="71"/>
      <c r="J148" s="70"/>
      <c r="K148" s="152"/>
      <c r="L148" s="141"/>
    </row>
    <row r="149" spans="1:12" ht="15" x14ac:dyDescent="0.25">
      <c r="A149" s="23"/>
      <c r="B149" s="15"/>
      <c r="C149" s="11"/>
      <c r="D149" s="7" t="s">
        <v>28</v>
      </c>
      <c r="E149" s="78"/>
      <c r="F149" s="67"/>
      <c r="G149" s="70"/>
      <c r="H149" s="70"/>
      <c r="I149" s="71"/>
      <c r="J149" s="70"/>
      <c r="K149" s="152"/>
      <c r="L149" s="68"/>
    </row>
    <row r="150" spans="1:12" ht="15" x14ac:dyDescent="0.25">
      <c r="A150" s="23"/>
      <c r="B150" s="15"/>
      <c r="C150" s="11"/>
      <c r="D150" s="7" t="s">
        <v>29</v>
      </c>
      <c r="E150" s="78"/>
      <c r="F150" s="67"/>
      <c r="G150" s="70"/>
      <c r="H150" s="70"/>
      <c r="I150" s="71"/>
      <c r="J150" s="70"/>
      <c r="K150" s="152"/>
      <c r="L150" s="68"/>
    </row>
    <row r="151" spans="1:12" ht="15.75" thickBot="1" x14ac:dyDescent="0.3">
      <c r="A151" s="23"/>
      <c r="B151" s="15"/>
      <c r="C151" s="11"/>
      <c r="D151" s="7" t="s">
        <v>30</v>
      </c>
      <c r="E151" s="119"/>
      <c r="F151" s="80"/>
      <c r="G151" s="121"/>
      <c r="H151" s="121"/>
      <c r="I151" s="122"/>
      <c r="J151" s="121"/>
      <c r="K151" s="158"/>
      <c r="L151" s="120"/>
    </row>
    <row r="152" spans="1:12" ht="15" x14ac:dyDescent="0.25">
      <c r="A152" s="23"/>
      <c r="B152" s="15"/>
      <c r="C152" s="11"/>
      <c r="D152" s="7" t="s">
        <v>31</v>
      </c>
      <c r="E152" s="78"/>
      <c r="F152" s="67"/>
      <c r="G152" s="70"/>
      <c r="H152" s="70"/>
      <c r="I152" s="71"/>
      <c r="J152" s="70"/>
      <c r="K152" s="152"/>
      <c r="L152" s="67"/>
    </row>
    <row r="153" spans="1:12" ht="15" x14ac:dyDescent="0.25">
      <c r="A153" s="23"/>
      <c r="B153" s="15"/>
      <c r="C153" s="11"/>
      <c r="D153" s="7" t="s">
        <v>32</v>
      </c>
      <c r="E153" s="78"/>
      <c r="F153" s="67"/>
      <c r="G153" s="70"/>
      <c r="H153" s="70"/>
      <c r="I153" s="71"/>
      <c r="J153" s="70"/>
      <c r="K153" s="152"/>
      <c r="L153" s="67"/>
    </row>
    <row r="154" spans="1:12" ht="15" x14ac:dyDescent="0.25">
      <c r="A154" s="23"/>
      <c r="B154" s="15"/>
      <c r="C154" s="11"/>
      <c r="D154" s="48"/>
      <c r="E154" s="66"/>
      <c r="F154" s="67"/>
      <c r="G154" s="70"/>
      <c r="H154" s="70"/>
      <c r="I154" s="71"/>
      <c r="J154" s="70"/>
      <c r="K154" s="152"/>
      <c r="L154" s="74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169" t="s">
        <v>4</v>
      </c>
      <c r="D157" s="170"/>
      <c r="E157" s="31"/>
      <c r="F157" s="32">
        <f>F146+F156</f>
        <v>595</v>
      </c>
      <c r="G157" s="32">
        <f t="shared" ref="G157" si="65">G146+G156</f>
        <v>17.270000000000003</v>
      </c>
      <c r="H157" s="32">
        <f t="shared" ref="H157" si="66">H146+H156</f>
        <v>22.04</v>
      </c>
      <c r="I157" s="32">
        <f t="shared" ref="I157" si="67">I146+I156</f>
        <v>73.17</v>
      </c>
      <c r="J157" s="32">
        <f t="shared" ref="J157" si="68">J146+J156</f>
        <v>501.49</v>
      </c>
      <c r="K157" s="32"/>
      <c r="L157" s="32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8" t="s">
        <v>83</v>
      </c>
      <c r="F158" s="67">
        <v>200</v>
      </c>
      <c r="G158" s="110">
        <v>12.4</v>
      </c>
      <c r="H158" s="110">
        <v>9.36</v>
      </c>
      <c r="I158" s="111">
        <v>33.450000000000003</v>
      </c>
      <c r="J158" s="110">
        <v>352.5</v>
      </c>
      <c r="K158" s="152" t="s">
        <v>84</v>
      </c>
      <c r="L158" s="75">
        <v>78.8</v>
      </c>
    </row>
    <row r="159" spans="1:12" ht="15" x14ac:dyDescent="0.25">
      <c r="A159" s="23"/>
      <c r="B159" s="15"/>
      <c r="C159" s="11"/>
      <c r="D159" s="48" t="s">
        <v>26</v>
      </c>
      <c r="E159" s="98" t="s">
        <v>85</v>
      </c>
      <c r="F159" s="67">
        <v>60</v>
      </c>
      <c r="G159" s="113">
        <v>1.42</v>
      </c>
      <c r="H159" s="113">
        <v>0.06</v>
      </c>
      <c r="I159" s="114">
        <v>13.72</v>
      </c>
      <c r="J159" s="113">
        <v>111.18</v>
      </c>
      <c r="K159" s="152">
        <v>75</v>
      </c>
      <c r="L159" s="76">
        <v>8.93</v>
      </c>
    </row>
    <row r="160" spans="1:12" ht="15" x14ac:dyDescent="0.25">
      <c r="A160" s="23"/>
      <c r="B160" s="15"/>
      <c r="C160" s="11"/>
      <c r="D160" s="7" t="s">
        <v>22</v>
      </c>
      <c r="E160" s="78" t="s">
        <v>42</v>
      </c>
      <c r="F160" s="67">
        <v>200</v>
      </c>
      <c r="G160" s="70">
        <v>7.0000000000000007E-2</v>
      </c>
      <c r="H160" s="70">
        <v>0.2</v>
      </c>
      <c r="I160" s="71">
        <v>10.01</v>
      </c>
      <c r="J160" s="70">
        <v>40</v>
      </c>
      <c r="K160" s="152">
        <v>261</v>
      </c>
      <c r="L160" s="75">
        <v>1.82</v>
      </c>
    </row>
    <row r="161" spans="1:12" ht="15" x14ac:dyDescent="0.25">
      <c r="A161" s="23"/>
      <c r="B161" s="15"/>
      <c r="C161" s="11"/>
      <c r="D161" s="7" t="s">
        <v>23</v>
      </c>
      <c r="E161" s="78" t="s">
        <v>50</v>
      </c>
      <c r="F161" s="67">
        <v>31</v>
      </c>
      <c r="G161" s="70">
        <v>2.29</v>
      </c>
      <c r="H161" s="70">
        <v>0.28000000000000003</v>
      </c>
      <c r="I161" s="71">
        <v>15.22</v>
      </c>
      <c r="J161" s="70">
        <v>72.680000000000007</v>
      </c>
      <c r="K161" s="152" t="s">
        <v>46</v>
      </c>
      <c r="L161" s="75">
        <v>2.19</v>
      </c>
    </row>
    <row r="162" spans="1:12" ht="15" x14ac:dyDescent="0.25">
      <c r="A162" s="23"/>
      <c r="B162" s="15"/>
      <c r="C162" s="11"/>
      <c r="D162" s="7" t="s">
        <v>24</v>
      </c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3"/>
      <c r="B163" s="15"/>
      <c r="C163" s="11"/>
      <c r="D163" s="48" t="s">
        <v>23</v>
      </c>
      <c r="E163" s="78" t="s">
        <v>51</v>
      </c>
      <c r="F163" s="67">
        <v>20</v>
      </c>
      <c r="G163" s="70">
        <v>1.36</v>
      </c>
      <c r="H163" s="70">
        <v>0.24</v>
      </c>
      <c r="I163" s="71">
        <v>7.2</v>
      </c>
      <c r="J163" s="70">
        <v>34</v>
      </c>
      <c r="K163" s="152" t="s">
        <v>46</v>
      </c>
      <c r="L163" s="75">
        <v>1.73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511</v>
      </c>
      <c r="G165" s="19">
        <f t="shared" ref="G165:J165" si="69">SUM(G158:G164)</f>
        <v>17.54</v>
      </c>
      <c r="H165" s="19">
        <f t="shared" si="69"/>
        <v>10.139999999999999</v>
      </c>
      <c r="I165" s="19">
        <f t="shared" si="69"/>
        <v>79.600000000000009</v>
      </c>
      <c r="J165" s="19">
        <f t="shared" si="69"/>
        <v>610.36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/>
      <c r="F166" s="67"/>
      <c r="G166" s="110"/>
      <c r="H166" s="110"/>
      <c r="I166" s="111"/>
      <c r="J166" s="110"/>
      <c r="K166" s="152"/>
      <c r="L166" s="75"/>
    </row>
    <row r="167" spans="1:12" ht="15" x14ac:dyDescent="0.25">
      <c r="A167" s="23"/>
      <c r="B167" s="15"/>
      <c r="C167" s="11"/>
      <c r="D167" s="7" t="s">
        <v>27</v>
      </c>
      <c r="E167" s="78"/>
      <c r="F167" s="67"/>
      <c r="G167" s="70"/>
      <c r="H167" s="70"/>
      <c r="I167" s="71"/>
      <c r="J167" s="70"/>
      <c r="K167" s="152"/>
      <c r="L167" s="75"/>
    </row>
    <row r="168" spans="1:12" ht="15" x14ac:dyDescent="0.25">
      <c r="A168" s="23"/>
      <c r="B168" s="15"/>
      <c r="C168" s="11"/>
      <c r="D168" s="7" t="s">
        <v>28</v>
      </c>
      <c r="E168" s="78"/>
      <c r="F168" s="67"/>
      <c r="G168" s="70"/>
      <c r="H168" s="70"/>
      <c r="I168" s="71"/>
      <c r="J168" s="70"/>
      <c r="K168" s="152"/>
      <c r="L168" s="75"/>
    </row>
    <row r="169" spans="1:12" ht="15" x14ac:dyDescent="0.25">
      <c r="A169" s="23"/>
      <c r="B169" s="15"/>
      <c r="C169" s="11"/>
      <c r="D169" s="7" t="s">
        <v>29</v>
      </c>
      <c r="E169" s="49"/>
      <c r="F169" s="50"/>
      <c r="G169" s="50"/>
      <c r="H169" s="50"/>
      <c r="I169" s="50"/>
      <c r="J169" s="50"/>
      <c r="K169" s="51"/>
      <c r="L169" s="50"/>
    </row>
    <row r="170" spans="1:12" ht="15.75" thickBot="1" x14ac:dyDescent="0.3">
      <c r="A170" s="23"/>
      <c r="B170" s="15"/>
      <c r="C170" s="11"/>
      <c r="D170" s="7" t="s">
        <v>30</v>
      </c>
      <c r="E170" s="119"/>
      <c r="F170" s="80"/>
      <c r="G170" s="81"/>
      <c r="H170" s="81"/>
      <c r="I170" s="82"/>
      <c r="J170" s="81"/>
      <c r="K170" s="158"/>
      <c r="L170" s="144"/>
    </row>
    <row r="171" spans="1:12" ht="15" x14ac:dyDescent="0.25">
      <c r="A171" s="23"/>
      <c r="B171" s="15"/>
      <c r="C171" s="11"/>
      <c r="D171" s="7" t="s">
        <v>31</v>
      </c>
      <c r="E171" s="78"/>
      <c r="F171" s="67"/>
      <c r="G171" s="70"/>
      <c r="H171" s="70"/>
      <c r="I171" s="71"/>
      <c r="J171" s="70"/>
      <c r="K171" s="152"/>
      <c r="L171" s="75"/>
    </row>
    <row r="172" spans="1:12" ht="15" x14ac:dyDescent="0.25">
      <c r="A172" s="23"/>
      <c r="B172" s="15"/>
      <c r="C172" s="11"/>
      <c r="D172" s="7" t="s">
        <v>32</v>
      </c>
      <c r="E172" s="78"/>
      <c r="F172" s="67"/>
      <c r="G172" s="70"/>
      <c r="H172" s="70"/>
      <c r="I172" s="71"/>
      <c r="J172" s="70"/>
      <c r="K172" s="152"/>
      <c r="L172" s="75"/>
    </row>
    <row r="173" spans="1:12" ht="15" x14ac:dyDescent="0.25">
      <c r="A173" s="23"/>
      <c r="B173" s="15"/>
      <c r="C173" s="11"/>
      <c r="D173" s="6"/>
      <c r="E173" s="98"/>
      <c r="F173" s="67"/>
      <c r="G173" s="70"/>
      <c r="H173" s="70"/>
      <c r="I173" s="71"/>
      <c r="J173" s="70"/>
      <c r="K173" s="152"/>
      <c r="L173" s="7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169" t="s">
        <v>4</v>
      </c>
      <c r="D176" s="170"/>
      <c r="E176" s="31"/>
      <c r="F176" s="32">
        <f>F165+F175</f>
        <v>511</v>
      </c>
      <c r="G176" s="32">
        <f t="shared" ref="G176" si="71">G165+G175</f>
        <v>17.54</v>
      </c>
      <c r="H176" s="32">
        <f t="shared" ref="H176" si="72">H165+H175</f>
        <v>10.139999999999999</v>
      </c>
      <c r="I176" s="32">
        <f t="shared" ref="I176" si="73">I165+I175</f>
        <v>79.600000000000009</v>
      </c>
      <c r="J176" s="32">
        <f t="shared" ref="J176" si="74">J165+J175</f>
        <v>610.36</v>
      </c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8" t="s">
        <v>86</v>
      </c>
      <c r="F177" s="67">
        <v>160</v>
      </c>
      <c r="G177" s="104">
        <v>2.3199999999999998</v>
      </c>
      <c r="H177" s="104">
        <v>3.96</v>
      </c>
      <c r="I177" s="105">
        <v>28.97</v>
      </c>
      <c r="J177" s="104">
        <v>161</v>
      </c>
      <c r="K177" s="152">
        <v>182</v>
      </c>
      <c r="L177" s="140">
        <v>14.39</v>
      </c>
    </row>
    <row r="178" spans="1:12" ht="15" x14ac:dyDescent="0.25">
      <c r="A178" s="23"/>
      <c r="B178" s="15"/>
      <c r="C178" s="11"/>
      <c r="D178" s="6" t="s">
        <v>48</v>
      </c>
      <c r="E178" s="64" t="s">
        <v>88</v>
      </c>
      <c r="F178" s="67">
        <v>15</v>
      </c>
      <c r="G178" s="99">
        <v>3.48</v>
      </c>
      <c r="H178" s="99">
        <v>4.43</v>
      </c>
      <c r="I178" s="100">
        <v>0</v>
      </c>
      <c r="J178" s="99">
        <v>54</v>
      </c>
      <c r="K178" s="157">
        <v>11</v>
      </c>
      <c r="L178" s="76">
        <v>14.24</v>
      </c>
    </row>
    <row r="179" spans="1:12" ht="15" x14ac:dyDescent="0.25">
      <c r="A179" s="23"/>
      <c r="B179" s="15"/>
      <c r="C179" s="11"/>
      <c r="D179" s="7" t="s">
        <v>22</v>
      </c>
      <c r="E179" s="63" t="s">
        <v>87</v>
      </c>
      <c r="F179" s="67">
        <v>180</v>
      </c>
      <c r="G179" s="161">
        <v>0.12</v>
      </c>
      <c r="H179" s="99">
        <v>0.01</v>
      </c>
      <c r="I179" s="100">
        <v>15.2</v>
      </c>
      <c r="J179" s="99">
        <v>55.8</v>
      </c>
      <c r="K179" s="157">
        <v>262</v>
      </c>
      <c r="L179" s="74">
        <v>3.39</v>
      </c>
    </row>
    <row r="180" spans="1:12" ht="15" x14ac:dyDescent="0.25">
      <c r="A180" s="23"/>
      <c r="B180" s="15"/>
      <c r="C180" s="11"/>
      <c r="D180" s="7" t="s">
        <v>23</v>
      </c>
      <c r="E180" s="63" t="s">
        <v>47</v>
      </c>
      <c r="F180" s="67">
        <v>30</v>
      </c>
      <c r="G180" s="104">
        <v>3.3</v>
      </c>
      <c r="H180" s="104">
        <v>1.31</v>
      </c>
      <c r="I180" s="105">
        <v>24.6</v>
      </c>
      <c r="J180" s="104">
        <v>117.9</v>
      </c>
      <c r="K180" s="157" t="s">
        <v>46</v>
      </c>
      <c r="L180" s="75">
        <v>3.42</v>
      </c>
    </row>
    <row r="181" spans="1:12" ht="15" x14ac:dyDescent="0.25">
      <c r="A181" s="23"/>
      <c r="B181" s="15"/>
      <c r="C181" s="11"/>
      <c r="D181" s="7" t="s">
        <v>24</v>
      </c>
      <c r="E181" s="49"/>
      <c r="F181" s="50"/>
      <c r="G181" s="50"/>
      <c r="H181" s="50"/>
      <c r="I181" s="50"/>
      <c r="J181" s="50"/>
      <c r="K181" s="51"/>
      <c r="L181" s="50"/>
    </row>
    <row r="182" spans="1:12" ht="15" x14ac:dyDescent="0.25">
      <c r="A182" s="23"/>
      <c r="B182" s="15"/>
      <c r="C182" s="11"/>
      <c r="D182" s="48" t="s">
        <v>90</v>
      </c>
      <c r="E182" s="65" t="s">
        <v>89</v>
      </c>
      <c r="F182" s="68">
        <v>10</v>
      </c>
      <c r="G182" s="104">
        <v>0.08</v>
      </c>
      <c r="H182" s="104">
        <v>7.25</v>
      </c>
      <c r="I182" s="105">
        <v>0.13</v>
      </c>
      <c r="J182" s="104">
        <v>66</v>
      </c>
      <c r="K182" s="162">
        <v>10</v>
      </c>
      <c r="L182" s="74">
        <v>6.2</v>
      </c>
    </row>
    <row r="183" spans="1:12" ht="15" x14ac:dyDescent="0.25">
      <c r="A183" s="23"/>
      <c r="B183" s="15"/>
      <c r="C183" s="11"/>
      <c r="D183" s="48" t="s">
        <v>23</v>
      </c>
      <c r="E183" s="63" t="s">
        <v>51</v>
      </c>
      <c r="F183" s="67">
        <v>20</v>
      </c>
      <c r="G183" s="104">
        <v>1.36</v>
      </c>
      <c r="H183" s="104">
        <v>0.24</v>
      </c>
      <c r="I183" s="105">
        <v>7.2</v>
      </c>
      <c r="J183" s="104">
        <v>34</v>
      </c>
      <c r="K183" s="157" t="s">
        <v>46</v>
      </c>
      <c r="L183" s="75">
        <v>1.73</v>
      </c>
    </row>
    <row r="184" spans="1:12" ht="15.75" customHeight="1" x14ac:dyDescent="0.25">
      <c r="A184" s="23"/>
      <c r="B184" s="15"/>
      <c r="C184" s="11"/>
      <c r="D184" s="48" t="s">
        <v>30</v>
      </c>
      <c r="E184" s="64" t="s">
        <v>45</v>
      </c>
      <c r="F184" s="67">
        <v>200</v>
      </c>
      <c r="G184" s="104">
        <v>6</v>
      </c>
      <c r="H184" s="104">
        <v>6.4</v>
      </c>
      <c r="I184" s="105">
        <v>9.4</v>
      </c>
      <c r="J184" s="104">
        <v>120</v>
      </c>
      <c r="K184" s="157" t="s">
        <v>46</v>
      </c>
      <c r="L184" s="163">
        <v>45.15</v>
      </c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SUM(F177:F184)</f>
        <v>615</v>
      </c>
      <c r="G185" s="19">
        <f>SUM(G177:G184)</f>
        <v>16.659999999999997</v>
      </c>
      <c r="H185" s="19">
        <f>SUM(H177:H184)</f>
        <v>23.6</v>
      </c>
      <c r="I185" s="19">
        <f>SUM(I177:I184)</f>
        <v>85.500000000000014</v>
      </c>
      <c r="J185" s="19">
        <f>SUM(J177:J184)</f>
        <v>608.70000000000005</v>
      </c>
      <c r="K185" s="25"/>
      <c r="L185" s="19"/>
    </row>
    <row r="186" spans="1:12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63"/>
      <c r="F186" s="67"/>
      <c r="G186" s="164"/>
      <c r="H186" s="164"/>
      <c r="I186" s="165"/>
      <c r="J186" s="110"/>
      <c r="K186" s="157"/>
      <c r="L186" s="75"/>
    </row>
    <row r="187" spans="1:12" ht="15" x14ac:dyDescent="0.25">
      <c r="A187" s="23"/>
      <c r="B187" s="15"/>
      <c r="C187" s="11"/>
      <c r="D187" s="7" t="s">
        <v>27</v>
      </c>
      <c r="E187" s="63"/>
      <c r="F187" s="67"/>
      <c r="G187" s="104"/>
      <c r="H187" s="104"/>
      <c r="I187" s="105"/>
      <c r="J187" s="70"/>
      <c r="K187" s="157"/>
      <c r="L187" s="74"/>
    </row>
    <row r="188" spans="1:12" ht="15" x14ac:dyDescent="0.25">
      <c r="A188" s="23"/>
      <c r="B188" s="15"/>
      <c r="C188" s="11"/>
      <c r="D188" s="7" t="s">
        <v>28</v>
      </c>
      <c r="E188" s="65"/>
      <c r="F188" s="68"/>
      <c r="G188" s="104"/>
      <c r="H188" s="104"/>
      <c r="I188" s="105"/>
      <c r="J188" s="70"/>
      <c r="K188" s="162"/>
      <c r="L188" s="67"/>
    </row>
    <row r="189" spans="1:12" ht="15" x14ac:dyDescent="0.25">
      <c r="A189" s="23"/>
      <c r="B189" s="15"/>
      <c r="C189" s="11"/>
      <c r="D189" s="7" t="s">
        <v>29</v>
      </c>
      <c r="E189" s="63"/>
      <c r="F189" s="67"/>
      <c r="G189" s="104"/>
      <c r="H189" s="104"/>
      <c r="I189" s="105"/>
      <c r="J189" s="70"/>
      <c r="K189" s="157"/>
      <c r="L189" s="76"/>
    </row>
    <row r="190" spans="1:12" ht="15" x14ac:dyDescent="0.25">
      <c r="A190" s="23"/>
      <c r="B190" s="15"/>
      <c r="C190" s="11"/>
      <c r="D190" s="7" t="s">
        <v>30</v>
      </c>
      <c r="E190" s="63"/>
      <c r="F190" s="67"/>
      <c r="G190" s="104"/>
      <c r="H190" s="104"/>
      <c r="I190" s="105"/>
      <c r="J190" s="70"/>
      <c r="K190" s="157"/>
      <c r="L190" s="74"/>
    </row>
    <row r="191" spans="1:12" ht="15" x14ac:dyDescent="0.25">
      <c r="A191" s="23"/>
      <c r="B191" s="15"/>
      <c r="C191" s="11"/>
      <c r="D191" s="7" t="s">
        <v>31</v>
      </c>
      <c r="E191" s="63"/>
      <c r="F191" s="67"/>
      <c r="G191" s="104"/>
      <c r="H191" s="104"/>
      <c r="I191" s="105"/>
      <c r="J191" s="70"/>
      <c r="K191" s="157"/>
      <c r="L191" s="74"/>
    </row>
    <row r="192" spans="1:12" ht="15" x14ac:dyDescent="0.25">
      <c r="A192" s="23"/>
      <c r="B192" s="15"/>
      <c r="C192" s="11"/>
      <c r="D192" s="7" t="s">
        <v>32</v>
      </c>
      <c r="E192" s="63"/>
      <c r="F192" s="67"/>
      <c r="G192" s="104"/>
      <c r="H192" s="104"/>
      <c r="I192" s="105"/>
      <c r="J192" s="70"/>
      <c r="K192" s="157"/>
      <c r="L192" s="75"/>
    </row>
    <row r="193" spans="1:12" ht="15.75" thickBot="1" x14ac:dyDescent="0.3">
      <c r="A193" s="23"/>
      <c r="B193" s="15"/>
      <c r="C193" s="11"/>
      <c r="D193" s="6"/>
      <c r="E193" s="119"/>
      <c r="F193" s="80"/>
      <c r="G193" s="166"/>
      <c r="H193" s="166"/>
      <c r="I193" s="167"/>
      <c r="J193" s="121"/>
      <c r="K193" s="41"/>
      <c r="L193" s="144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5">SUM(G186:G194)</f>
        <v>0</v>
      </c>
      <c r="H195" s="19">
        <f t="shared" si="75"/>
        <v>0</v>
      </c>
      <c r="I195" s="19">
        <f t="shared" si="75"/>
        <v>0</v>
      </c>
      <c r="J195" s="19">
        <f t="shared" si="75"/>
        <v>0</v>
      </c>
      <c r="K195" s="25"/>
      <c r="L195" s="19"/>
    </row>
    <row r="196" spans="1:12" ht="15.75" thickBot="1" x14ac:dyDescent="0.25">
      <c r="A196" s="29">
        <f>A177</f>
        <v>2</v>
      </c>
      <c r="B196" s="30">
        <f>B177</f>
        <v>5</v>
      </c>
      <c r="C196" s="169" t="s">
        <v>4</v>
      </c>
      <c r="D196" s="170"/>
      <c r="E196" s="31"/>
      <c r="F196" s="32">
        <f>F185+F195</f>
        <v>615</v>
      </c>
      <c r="G196" s="32">
        <f t="shared" ref="G196" si="76">G185+G195</f>
        <v>16.659999999999997</v>
      </c>
      <c r="H196" s="32">
        <f t="shared" ref="H196" si="77">H185+H195</f>
        <v>23.6</v>
      </c>
      <c r="I196" s="32">
        <f t="shared" ref="I196" si="78">I185+I195</f>
        <v>85.500000000000014</v>
      </c>
      <c r="J196" s="32">
        <f t="shared" ref="J196" si="79">J185+J195</f>
        <v>608.70000000000005</v>
      </c>
      <c r="K196" s="32"/>
      <c r="L196" s="32"/>
    </row>
    <row r="197" spans="1:12" ht="13.5" thickBot="1" x14ac:dyDescent="0.25">
      <c r="A197" s="27"/>
      <c r="B197" s="28"/>
      <c r="C197" s="171" t="s">
        <v>5</v>
      </c>
      <c r="D197" s="171"/>
      <c r="E197" s="171"/>
      <c r="F197" s="34">
        <f>(F24+F43+F62+F81+F100+F119+F138+F157+F176+F196)/(IF(F24=0,0,1)+IF(F43=0,0,1)+IF(F62=0,0,1)+IF(F81=0,0,1)+IF(F100=0,0,1)+IF(F119=0,0,1)+IF(F138=0,0,1)+IF(F157=0,0,1)+IF(F176=0,0,1)+IF(F196=0,0,1))</f>
        <v>579.5</v>
      </c>
      <c r="G197" s="34">
        <f>(G24+G43+G62+G81+G100+G119+G138+G157+G176+G196)/(IF(G24=0,0,1)+IF(G43=0,0,1)+IF(G62=0,0,1)+IF(G81=0,0,1)+IF(G100=0,0,1)+IF(G119=0,0,1)+IF(G138=0,0,1)+IF(G157=0,0,1)+IF(G176=0,0,1)+IF(G196=0,0,1))</f>
        <v>19.506999999999998</v>
      </c>
      <c r="H197" s="34">
        <f>(H24+H43+H62+H81+H100+H119+H138+H157+H176+H196)/(IF(H24=0,0,1)+IF(H43=0,0,1)+IF(H62=0,0,1)+IF(H81=0,0,1)+IF(H100=0,0,1)+IF(H119=0,0,1)+IF(H138=0,0,1)+IF(H157=0,0,1)+IF(H176=0,0,1)+IF(H196=0,0,1))</f>
        <v>19.924499999999998</v>
      </c>
      <c r="I197" s="34">
        <f>(I24+I43+I62+I81+I100+I119+I138+I157+I176+I196)/(IF(I24=0,0,1)+IF(I43=0,0,1)+IF(I62=0,0,1)+IF(I81=0,0,1)+IF(I100=0,0,1)+IF(I119=0,0,1)+IF(I138=0,0,1)+IF(I157=0,0,1)+IF(I176=0,0,1)+IF(I196=0,0,1))</f>
        <v>84.158500000000004</v>
      </c>
      <c r="J197" s="34">
        <f>(J24+J43+J62+J81+J100+J119+J138+J157+J176+J196)/(IF(J24=0,0,1)+IF(J43=0,0,1)+IF(J62=0,0,1)+IF(J81=0,0,1)+IF(J100=0,0,1)+IF(J119=0,0,1)+IF(J138=0,0,1)+IF(J157=0,0,1)+IF(J176=0,0,1)+IF(J196=0,0,1))</f>
        <v>593.37899999999991</v>
      </c>
      <c r="K197" s="34"/>
      <c r="L197" s="34" t="e">
        <f>(L24+L43+L62+L81+L100+L119+L138+L157+L176+L196)/(IF(L24=0,0,1)+IF(L43=0,0,1)+IF(L62=0,0,1)+IF(L81=0,0,1)+IF(L100=0,0,1)+IF(L119=0,0,1)+IF(L138=0,0,1)+IF(L157=0,0,1)+IF(L176=0,0,1)+IF(L196=0,0,1))</f>
        <v>#DIV/0!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uo77</cp:lastModifiedBy>
  <dcterms:created xsi:type="dcterms:W3CDTF">2022-05-16T14:23:56Z</dcterms:created>
  <dcterms:modified xsi:type="dcterms:W3CDTF">2024-09-03T10:33:42Z</dcterms:modified>
</cp:coreProperties>
</file>